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filterPrivacy="1" defaultThemeVersion="124226"/>
  <xr:revisionPtr revIDLastSave="0" documentId="10_ncr:100000_{DFC3E75F-40C3-4B12-B11E-2770A67B6B06}" xr6:coauthVersionLast="31" xr6:coauthVersionMax="31" xr10:uidLastSave="{00000000-0000-0000-0000-000000000000}"/>
  <bookViews>
    <workbookView xWindow="0" yWindow="0" windowWidth="28800" windowHeight="11985" xr2:uid="{00000000-000D-0000-FFFF-FFFF00000000}"/>
  </bookViews>
  <sheets>
    <sheet name="产量预测" sheetId="22" r:id="rId1"/>
    <sheet name="Production Forecast" sheetId="18" r:id="rId2"/>
    <sheet name="xEV Type" sheetId="20" r:id="rId3"/>
    <sheet name="Segmentation " sheetId="23" r:id="rId4"/>
  </sheets>
  <definedNames>
    <definedName name="_xlnm._FilterDatabase" localSheetId="1" hidden="1">'Production Forecast'!$B$11:$DG$16</definedName>
    <definedName name="_xlnm._FilterDatabase" localSheetId="0" hidden="1">产量预测!$B$11:$DG$16</definedName>
  </definedNames>
  <calcPr calcId="179017"/>
</workbook>
</file>

<file path=xl/calcChain.xml><?xml version="1.0" encoding="utf-8"?>
<calcChain xmlns="http://schemas.openxmlformats.org/spreadsheetml/2006/main">
  <c r="DG6" i="22" l="1"/>
  <c r="DF6" i="22"/>
  <c r="DE6" i="22"/>
  <c r="DD6" i="22"/>
  <c r="DC6" i="22"/>
  <c r="DB6" i="22"/>
  <c r="DA6" i="22"/>
  <c r="CZ6" i="22"/>
  <c r="CY6" i="22"/>
  <c r="CX6" i="22"/>
  <c r="CW6" i="22"/>
  <c r="CV6" i="22"/>
  <c r="CU6" i="22"/>
  <c r="CT6" i="22"/>
  <c r="CS6" i="22"/>
  <c r="CR6" i="22"/>
  <c r="CQ6" i="22"/>
  <c r="CP6" i="22"/>
  <c r="CO6" i="22"/>
  <c r="CN6" i="22"/>
  <c r="CM6" i="22"/>
  <c r="CL6" i="22"/>
  <c r="CK6"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Z6" i="22"/>
  <c r="Y6" i="22"/>
  <c r="X6" i="22"/>
  <c r="DG4" i="22"/>
  <c r="DF4" i="22"/>
  <c r="DE4" i="22"/>
  <c r="DD4" i="22"/>
  <c r="DC4" i="22"/>
  <c r="DB4" i="22"/>
  <c r="DA4" i="22"/>
  <c r="CZ4" i="22"/>
  <c r="CY4" i="22"/>
  <c r="CX4" i="22"/>
  <c r="CW4" i="22"/>
  <c r="CV4" i="22"/>
  <c r="CU4" i="22"/>
  <c r="CT4" i="22"/>
  <c r="CS4" i="22"/>
  <c r="CR4" i="22"/>
  <c r="CQ4" i="22"/>
  <c r="CP4" i="22"/>
  <c r="CO4" i="22"/>
  <c r="CN4" i="22"/>
  <c r="CM4" i="22"/>
  <c r="CL4" i="22"/>
  <c r="CK4" i="22"/>
  <c r="CJ4" i="22"/>
  <c r="CI4" i="22"/>
  <c r="CH4" i="22"/>
  <c r="CG4" i="22"/>
  <c r="CF4" i="22"/>
  <c r="CE4" i="22"/>
  <c r="CD4" i="22"/>
  <c r="CC4" i="22"/>
  <c r="CB4" i="22"/>
  <c r="CA4" i="22"/>
  <c r="BZ4" i="22"/>
  <c r="BY4" i="22"/>
  <c r="BX4" i="22"/>
  <c r="BW4" i="22"/>
  <c r="BV4" i="22"/>
  <c r="BU4" i="22"/>
  <c r="BT4" i="22"/>
  <c r="BS4" i="22"/>
  <c r="BR4" i="22"/>
  <c r="BQ4" i="22"/>
  <c r="BP4" i="22"/>
  <c r="BO4" i="22"/>
  <c r="BN4" i="22"/>
  <c r="BM4" i="22"/>
  <c r="BL4" i="22"/>
  <c r="BK4" i="22"/>
  <c r="BJ4" i="22"/>
  <c r="BI4" i="22"/>
  <c r="BH4" i="22"/>
  <c r="BG4" i="22"/>
  <c r="BF4" i="22"/>
  <c r="BE4" i="22"/>
  <c r="BD4" i="22"/>
  <c r="BC4" i="22"/>
  <c r="BB4" i="22"/>
  <c r="BA4" i="22"/>
  <c r="AZ4" i="22"/>
  <c r="AY4" i="22"/>
  <c r="AX4" i="22"/>
  <c r="AW4" i="22"/>
  <c r="AV4" i="22"/>
  <c r="AU4" i="22"/>
  <c r="AT4" i="22"/>
  <c r="AS4" i="22"/>
  <c r="AR4" i="22"/>
  <c r="AQ4" i="22"/>
  <c r="AP4" i="22"/>
  <c r="AO4" i="22"/>
  <c r="AN4" i="22"/>
  <c r="AM4" i="22"/>
  <c r="AL4" i="22"/>
  <c r="AK4" i="22"/>
  <c r="AJ4" i="22"/>
  <c r="AI4" i="22"/>
  <c r="AH4" i="22"/>
  <c r="AG4" i="22"/>
  <c r="AF4" i="22"/>
  <c r="AE4" i="22"/>
  <c r="AD4" i="22"/>
  <c r="AC4" i="22"/>
  <c r="AB4" i="22"/>
  <c r="AA4" i="22"/>
  <c r="Z4" i="22"/>
  <c r="Y4" i="22"/>
  <c r="X4" i="22"/>
  <c r="BA7" i="22" l="1"/>
  <c r="CK7" i="22"/>
  <c r="AX5" i="22"/>
  <c r="BN5" i="22"/>
  <c r="CH5" i="22"/>
  <c r="CX5" i="22"/>
  <c r="AF7" i="22"/>
  <c r="BQ7" i="22"/>
  <c r="DA7" i="22"/>
  <c r="AZ7" i="22"/>
  <c r="BH7" i="22"/>
  <c r="BP7" i="22"/>
  <c r="CB7" i="22"/>
  <c r="CJ7" i="22"/>
  <c r="CR7" i="22"/>
  <c r="CZ7" i="22"/>
  <c r="AG7" i="22"/>
  <c r="BI7" i="22"/>
  <c r="CC7" i="22"/>
  <c r="CS7" i="22"/>
  <c r="BF5" i="22"/>
  <c r="BZ5" i="22"/>
  <c r="CP5" i="22"/>
  <c r="DF5" i="22"/>
  <c r="AA5" i="22"/>
  <c r="AI5" i="22"/>
  <c r="AY5" i="22"/>
  <c r="BG5" i="22"/>
  <c r="BO5" i="22"/>
  <c r="CA5" i="22"/>
  <c r="CI5" i="22"/>
  <c r="CQ5" i="22"/>
  <c r="CY5" i="22"/>
  <c r="DG5" i="22"/>
  <c r="BC5" i="22"/>
  <c r="BK5" i="22"/>
  <c r="BS5" i="22"/>
  <c r="CE5" i="22"/>
  <c r="CM5" i="22"/>
  <c r="CU5" i="22"/>
  <c r="DC5" i="22"/>
  <c r="AB7" i="22"/>
  <c r="AV7" i="22"/>
  <c r="BD7" i="22"/>
  <c r="BL7" i="22"/>
  <c r="BX7" i="22"/>
  <c r="CF7" i="22"/>
  <c r="CN7" i="22"/>
  <c r="CV7" i="22"/>
  <c r="DD7" i="22"/>
  <c r="AC5" i="22"/>
  <c r="AG5" i="22"/>
  <c r="AC7" i="22"/>
  <c r="AW7" i="22"/>
  <c r="BE7" i="22"/>
  <c r="BM7" i="22"/>
  <c r="BY7" i="22"/>
  <c r="CG7" i="22"/>
  <c r="CO7" i="22"/>
  <c r="CW7" i="22"/>
  <c r="DE7" i="22"/>
  <c r="AE5" i="22"/>
  <c r="BB5" i="22"/>
  <c r="BJ5" i="22"/>
  <c r="BR5" i="22"/>
  <c r="CD5" i="22"/>
  <c r="CL5" i="22"/>
  <c r="CT5" i="22"/>
  <c r="DB5" i="22"/>
  <c r="AD7" i="22"/>
  <c r="AH7" i="22"/>
  <c r="AW5" i="22"/>
  <c r="BA5" i="22"/>
  <c r="BE5" i="22"/>
  <c r="BI5" i="22"/>
  <c r="BM5" i="22"/>
  <c r="BQ5" i="22"/>
  <c r="BY5" i="22"/>
  <c r="CC5" i="22"/>
  <c r="CG5" i="22"/>
  <c r="CK5" i="22"/>
  <c r="CO5" i="22"/>
  <c r="CS5" i="22"/>
  <c r="CW5" i="22"/>
  <c r="DA5" i="22"/>
  <c r="DE5" i="22"/>
  <c r="AH5" i="22"/>
  <c r="AX7" i="22"/>
  <c r="BB7" i="22"/>
  <c r="BF7" i="22"/>
  <c r="AD5" i="22"/>
  <c r="BJ7" i="22"/>
  <c r="BN7" i="22"/>
  <c r="BR7" i="22"/>
  <c r="BZ7" i="22"/>
  <c r="CD7" i="22"/>
  <c r="CH7" i="22"/>
  <c r="CL7" i="22"/>
  <c r="CP7" i="22"/>
  <c r="CT7" i="22"/>
  <c r="CX7" i="22"/>
  <c r="DB7" i="22"/>
  <c r="DF7" i="22"/>
  <c r="AA7" i="22"/>
  <c r="AE7" i="22"/>
  <c r="AI7" i="22"/>
  <c r="AY7" i="22"/>
  <c r="BC7" i="22"/>
  <c r="BG7" i="22"/>
  <c r="BK7" i="22"/>
  <c r="BO7" i="22"/>
  <c r="BS7" i="22"/>
  <c r="CA7" i="22"/>
  <c r="CE7" i="22"/>
  <c r="CI7" i="22"/>
  <c r="CM7" i="22"/>
  <c r="CQ7" i="22"/>
  <c r="CU7" i="22"/>
  <c r="CY7" i="22"/>
  <c r="DC7" i="22"/>
  <c r="DG7" i="22"/>
  <c r="Y5" i="22"/>
  <c r="AB5" i="22"/>
  <c r="AF5" i="22"/>
  <c r="AV5" i="22"/>
  <c r="AZ5" i="22"/>
  <c r="BD5" i="22"/>
  <c r="BH5" i="22"/>
  <c r="BL5" i="22"/>
  <c r="BP5" i="22"/>
  <c r="BX5" i="22"/>
  <c r="CB5" i="22"/>
  <c r="CF5" i="22"/>
  <c r="CJ5" i="22"/>
  <c r="CN5" i="22"/>
  <c r="CR5" i="22"/>
  <c r="CV5" i="22"/>
  <c r="CZ5" i="22"/>
  <c r="DD5" i="22"/>
  <c r="Y7" i="22"/>
  <c r="AE6" i="18"/>
  <c r="AI4" i="18"/>
  <c r="AF6" i="18"/>
  <c r="AC6" i="18"/>
  <c r="AH6" i="18"/>
  <c r="CK6" i="18"/>
  <c r="CO4" i="18"/>
  <c r="CS6" i="18"/>
  <c r="CT4" i="18"/>
  <c r="DA6" i="18"/>
  <c r="DE4" i="18"/>
  <c r="DB6" i="18"/>
  <c r="CT6" i="18"/>
  <c r="DA4" i="18"/>
  <c r="CL6" i="18"/>
  <c r="CK4" i="18"/>
  <c r="DF4" i="18"/>
  <c r="CP4" i="18"/>
  <c r="CX6" i="18"/>
  <c r="DF6" i="18"/>
  <c r="DF7" i="18" s="1"/>
  <c r="CP6" i="18"/>
  <c r="CH6" i="18"/>
  <c r="CX4" i="18"/>
  <c r="CH4" i="18"/>
  <c r="CI4" i="18"/>
  <c r="CJ6" i="18"/>
  <c r="CM4" i="18"/>
  <c r="CN6" i="18"/>
  <c r="CQ4" i="18"/>
  <c r="CR6" i="18"/>
  <c r="CU4" i="18"/>
  <c r="CV6" i="18"/>
  <c r="CY4" i="18"/>
  <c r="CZ6" i="18"/>
  <c r="DC4" i="18"/>
  <c r="DD6" i="18"/>
  <c r="DG4" i="18"/>
  <c r="DE6" i="18"/>
  <c r="DE7" i="18" s="1"/>
  <c r="CW6" i="18"/>
  <c r="CO6" i="18"/>
  <c r="CG6" i="18"/>
  <c r="CF6" i="18"/>
  <c r="CE6" i="18"/>
  <c r="CD6" i="18"/>
  <c r="CC6" i="18"/>
  <c r="CB6" i="18"/>
  <c r="CA6" i="18"/>
  <c r="BZ6" i="18"/>
  <c r="BY6" i="18"/>
  <c r="BX6" i="18"/>
  <c r="BW6" i="18"/>
  <c r="BV6" i="18"/>
  <c r="BU6" i="18"/>
  <c r="BT6" i="18"/>
  <c r="BS6" i="18"/>
  <c r="BR6" i="18"/>
  <c r="BQ6" i="18"/>
  <c r="BP6" i="18"/>
  <c r="BO6" i="18"/>
  <c r="BN6" i="18"/>
  <c r="BM6" i="18"/>
  <c r="BL6" i="18"/>
  <c r="BK6" i="18"/>
  <c r="BJ6" i="18"/>
  <c r="BI6" i="18"/>
  <c r="BH6" i="18"/>
  <c r="BG6" i="18"/>
  <c r="BA6" i="18"/>
  <c r="AZ6" i="18"/>
  <c r="AY6" i="18"/>
  <c r="AX6" i="18"/>
  <c r="AW6" i="18"/>
  <c r="AV6" i="18"/>
  <c r="AU6" i="18"/>
  <c r="AT6" i="18"/>
  <c r="AS6" i="18"/>
  <c r="AR6" i="18"/>
  <c r="AQ6" i="18"/>
  <c r="AP6" i="18"/>
  <c r="AO6" i="18"/>
  <c r="AN6" i="18"/>
  <c r="AM6" i="18"/>
  <c r="AL6" i="18"/>
  <c r="AK6" i="18"/>
  <c r="AJ6" i="18"/>
  <c r="AG6" i="18"/>
  <c r="AA6" i="18"/>
  <c r="Z6" i="18"/>
  <c r="Y6" i="18"/>
  <c r="X6" i="18"/>
  <c r="DD4" i="18"/>
  <c r="DB4" i="18"/>
  <c r="CZ4" i="18"/>
  <c r="CW4" i="18"/>
  <c r="CV4" i="18"/>
  <c r="CS4" i="18"/>
  <c r="CR4" i="18"/>
  <c r="CN4" i="18"/>
  <c r="CL4" i="18"/>
  <c r="CJ4" i="18"/>
  <c r="CG4" i="18"/>
  <c r="CF4" i="18"/>
  <c r="CE4" i="18"/>
  <c r="CD4" i="18"/>
  <c r="CC4" i="18"/>
  <c r="CB4" i="18"/>
  <c r="CA4" i="18"/>
  <c r="BZ4" i="18"/>
  <c r="BY4" i="18"/>
  <c r="BX4" i="18"/>
  <c r="BW4" i="18"/>
  <c r="BV4" i="18"/>
  <c r="BU4" i="18"/>
  <c r="BT4" i="18"/>
  <c r="BS4" i="18"/>
  <c r="BR4" i="18"/>
  <c r="BQ4" i="18"/>
  <c r="BP4" i="18"/>
  <c r="BO4" i="18"/>
  <c r="BN4" i="18"/>
  <c r="BM4" i="18"/>
  <c r="BL4" i="18"/>
  <c r="BK4" i="18"/>
  <c r="BJ4" i="18"/>
  <c r="BI4" i="18"/>
  <c r="BH4" i="18"/>
  <c r="BG4" i="18"/>
  <c r="BA4" i="18"/>
  <c r="AZ4" i="18"/>
  <c r="AY4" i="18"/>
  <c r="AX4" i="18"/>
  <c r="AW4" i="18"/>
  <c r="AV4" i="18"/>
  <c r="AU4" i="18"/>
  <c r="AT4" i="18"/>
  <c r="AS4" i="18"/>
  <c r="AR4" i="18"/>
  <c r="AQ4" i="18"/>
  <c r="AP4" i="18"/>
  <c r="AO4" i="18"/>
  <c r="AN4" i="18"/>
  <c r="AM4" i="18"/>
  <c r="AL4" i="18"/>
  <c r="AK4" i="18"/>
  <c r="AJ4" i="18"/>
  <c r="AV5" i="18" s="1"/>
  <c r="AG4" i="18"/>
  <c r="AA4" i="18"/>
  <c r="Z4" i="18"/>
  <c r="Y4" i="18"/>
  <c r="X4" i="18"/>
  <c r="CO7" i="18" l="1"/>
  <c r="CV5" i="18"/>
  <c r="DD5" i="18"/>
  <c r="DC5" i="18"/>
  <c r="CU5" i="18"/>
  <c r="CM5" i="18"/>
  <c r="CX5" i="18"/>
  <c r="CX7" i="18"/>
  <c r="BG7" i="18"/>
  <c r="BK7" i="18"/>
  <c r="AX7" i="18"/>
  <c r="CW7" i="18"/>
  <c r="CN5" i="18"/>
  <c r="CW5" i="18"/>
  <c r="CZ7" i="18"/>
  <c r="CR7" i="18"/>
  <c r="BS5" i="18"/>
  <c r="CZ5" i="18"/>
  <c r="AZ7" i="18"/>
  <c r="BI7" i="18"/>
  <c r="BM7" i="18"/>
  <c r="CP7" i="18"/>
  <c r="AZ5" i="18"/>
  <c r="BY5" i="18"/>
  <c r="CC5" i="18"/>
  <c r="CG5" i="18"/>
  <c r="AV7" i="18"/>
  <c r="BY7" i="18"/>
  <c r="CC7" i="18"/>
  <c r="CG7" i="18"/>
  <c r="DG5" i="18"/>
  <c r="CY5" i="18"/>
  <c r="CQ5" i="18"/>
  <c r="CI5" i="18"/>
  <c r="DB7" i="18"/>
  <c r="AW5" i="18"/>
  <c r="BA5" i="18"/>
  <c r="BJ5" i="18"/>
  <c r="BZ5" i="18"/>
  <c r="CD5" i="18"/>
  <c r="CJ5" i="18"/>
  <c r="CS5" i="18"/>
  <c r="DB5" i="18"/>
  <c r="AW7" i="18"/>
  <c r="BA7" i="18"/>
  <c r="BJ7" i="18"/>
  <c r="BZ7" i="18"/>
  <c r="CD7" i="18"/>
  <c r="DD7" i="18"/>
  <c r="CV7" i="18"/>
  <c r="CN7" i="18"/>
  <c r="CH5" i="18"/>
  <c r="CK5" i="18"/>
  <c r="CS7" i="18"/>
  <c r="AX5" i="18"/>
  <c r="CA5" i="18"/>
  <c r="CE5" i="18"/>
  <c r="BS7" i="18"/>
  <c r="CA7" i="18"/>
  <c r="CE7" i="18"/>
  <c r="CT7" i="18"/>
  <c r="BG5" i="18"/>
  <c r="AY5" i="18"/>
  <c r="BH5" i="18"/>
  <c r="BL5" i="18"/>
  <c r="BX5" i="18"/>
  <c r="CB5" i="18"/>
  <c r="CF5" i="18"/>
  <c r="AY7" i="18"/>
  <c r="BH7" i="18"/>
  <c r="BL7" i="18"/>
  <c r="BX7" i="18"/>
  <c r="CB7" i="18"/>
  <c r="CF7" i="18"/>
  <c r="CJ7" i="18"/>
  <c r="CH7" i="18"/>
  <c r="CP5" i="18"/>
  <c r="DA5" i="18"/>
  <c r="DA7" i="18"/>
  <c r="CK7" i="18"/>
  <c r="BM5" i="18"/>
  <c r="BI5" i="18"/>
  <c r="CR5" i="18"/>
  <c r="AA7" i="18"/>
  <c r="BK5" i="18"/>
  <c r="DF5" i="18"/>
  <c r="CT5" i="18"/>
  <c r="CL5" i="18"/>
  <c r="CL7" i="18"/>
  <c r="DE5" i="18"/>
  <c r="CO5" i="18"/>
  <c r="AA5" i="18"/>
  <c r="Y5" i="18"/>
  <c r="Y7" i="18"/>
  <c r="AB6" i="18"/>
  <c r="AB7" i="18" s="1"/>
  <c r="AB4" i="18"/>
  <c r="AB5" i="18" s="1"/>
  <c r="BF4" i="18"/>
  <c r="BF5" i="18" s="1"/>
  <c r="BD4" i="18"/>
  <c r="BD5" i="18" s="1"/>
  <c r="BF6" i="18"/>
  <c r="BF7" i="18" s="1"/>
  <c r="BE6" i="18"/>
  <c r="BE7" i="18" s="1"/>
  <c r="BC6" i="18"/>
  <c r="BC7" i="18" s="1"/>
  <c r="BE4" i="18"/>
  <c r="BC4" i="18"/>
  <c r="AF7" i="18"/>
  <c r="AF4" i="18"/>
  <c r="AG5" i="18" s="1"/>
  <c r="AG7" i="18"/>
  <c r="AC4" i="18"/>
  <c r="AH4" i="18"/>
  <c r="AH5" i="18" s="1"/>
  <c r="AD6" i="18"/>
  <c r="AD7" i="18" s="1"/>
  <c r="AE4" i="18"/>
  <c r="AI6" i="18"/>
  <c r="AH7" i="18"/>
  <c r="AD4" i="18"/>
  <c r="CI6" i="18"/>
  <c r="CI7" i="18" s="1"/>
  <c r="CM6" i="18"/>
  <c r="CQ6" i="18"/>
  <c r="CU6" i="18"/>
  <c r="CY6" i="18"/>
  <c r="DC6" i="18"/>
  <c r="DG6" i="18"/>
  <c r="AD5" i="18" l="1"/>
  <c r="AC7" i="18"/>
  <c r="BR7" i="18"/>
  <c r="AI5" i="18"/>
  <c r="DC7" i="18"/>
  <c r="CM7" i="18"/>
  <c r="DG7" i="18"/>
  <c r="CQ7" i="18"/>
  <c r="BR5" i="18"/>
  <c r="CY7" i="18"/>
  <c r="BP5" i="18"/>
  <c r="AE7" i="18"/>
  <c r="BO7" i="18"/>
  <c r="BC5" i="18"/>
  <c r="BO5" i="18"/>
  <c r="BQ7" i="18"/>
  <c r="CU7" i="18"/>
  <c r="AF5" i="18"/>
  <c r="BE5" i="18"/>
  <c r="BQ5" i="18"/>
  <c r="AC5" i="18"/>
  <c r="BD6" i="18"/>
  <c r="BB6" i="18"/>
  <c r="BB4" i="18"/>
  <c r="AI7" i="18"/>
  <c r="AE5" i="18"/>
  <c r="BB7" i="18" l="1"/>
  <c r="BN7" i="18"/>
  <c r="BD7" i="18"/>
  <c r="BP7" i="18"/>
  <c r="BB5" i="18"/>
  <c r="BN5" i="18"/>
</calcChain>
</file>

<file path=xl/sharedStrings.xml><?xml version="1.0" encoding="utf-8"?>
<sst xmlns="http://schemas.openxmlformats.org/spreadsheetml/2006/main" count="936" uniqueCount="435">
  <si>
    <t>SOP</t>
  </si>
  <si>
    <t>EOP</t>
  </si>
  <si>
    <t>ICE</t>
  </si>
  <si>
    <t>SUV</t>
  </si>
  <si>
    <t>BEV</t>
  </si>
  <si>
    <t>PHEV</t>
  </si>
  <si>
    <t>China</t>
  </si>
  <si>
    <t>Platform</t>
  </si>
  <si>
    <t>Compact</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</si>
  <si>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</si>
  <si>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</si>
  <si>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</si>
  <si>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</si>
  <si>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</si>
  <si>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</si>
  <si>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</si>
  <si>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</si>
  <si>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</si>
  <si>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</si>
  <si>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</si>
  <si>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</si>
  <si>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</si>
  <si>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</si>
  <si>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</si>
  <si>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</si>
  <si>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</si>
  <si>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</si>
  <si>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</si>
  <si>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</si>
  <si>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</si>
  <si>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</si>
  <si>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</si>
  <si>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</si>
  <si>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</si>
  <si>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</si>
  <si>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</si>
  <si>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</si>
  <si>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</si>
  <si>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</si>
  <si>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</si>
  <si>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t>2023Q4</t>
  </si>
  <si>
    <t>2024Q1</t>
  </si>
  <si>
    <t>2024Q2</t>
  </si>
  <si>
    <t>2024Q3</t>
  </si>
  <si>
    <t>2024Q4</t>
  </si>
  <si>
    <t>2025Q1</t>
  </si>
  <si>
    <t>2025Q2</t>
  </si>
  <si>
    <t>2025Q3</t>
  </si>
  <si>
    <t>2025Q4</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</si>
  <si>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</si>
  <si>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</si>
  <si>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</si>
  <si>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</si>
  <si>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</si>
  <si>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</si>
  <si>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</si>
  <si>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</si>
  <si>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</si>
  <si>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</si>
  <si>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</si>
  <si>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</si>
  <si>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</si>
  <si>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</si>
  <si>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</si>
  <si>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</si>
  <si>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</si>
  <si>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</si>
  <si>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</si>
  <si>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</si>
  <si>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</si>
  <si>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</si>
  <si>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</si>
  <si>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</si>
  <si>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Market Region</t>
  </si>
  <si>
    <t>Release Time</t>
  </si>
  <si>
    <t>Growth Rate</t>
    <phoneticPr fontId="1" type="noConversion"/>
  </si>
  <si>
    <t>Subtotal</t>
    <phoneticPr fontId="1" type="noConversion"/>
  </si>
  <si>
    <t>Budget</t>
  </si>
  <si>
    <t>Midsize</t>
  </si>
  <si>
    <t>Mid</t>
  </si>
  <si>
    <t>Gasgoo Passenger Vehicle Production Forecast - July 2018</t>
  </si>
  <si>
    <t>TBD</t>
  </si>
  <si>
    <t>Last Actual</t>
  </si>
  <si>
    <t>CBD</t>
  </si>
  <si>
    <t>Production Type</t>
  </si>
  <si>
    <t>Chassis Construction</t>
  </si>
  <si>
    <t>Sub-Bodytype</t>
  </si>
  <si>
    <t>Integral</t>
  </si>
  <si>
    <t>Geely Group</t>
  </si>
  <si>
    <t>Geely</t>
  </si>
  <si>
    <t>Sales Group</t>
  </si>
  <si>
    <t>Local Group</t>
  </si>
  <si>
    <t>Manufacturer</t>
  </si>
  <si>
    <t>Brand Origin</t>
  </si>
  <si>
    <t>Brand</t>
  </si>
  <si>
    <t>Price Status</t>
  </si>
  <si>
    <t>Plant</t>
  </si>
  <si>
    <t>Fuel Type</t>
  </si>
  <si>
    <t>Province</t>
  </si>
  <si>
    <t>Global Size</t>
  </si>
  <si>
    <t>Regional Size</t>
  </si>
  <si>
    <t>Facelift</t>
  </si>
  <si>
    <t>Car</t>
  </si>
  <si>
    <t>A</t>
  </si>
  <si>
    <t>Gasoline</t>
  </si>
  <si>
    <t>Sedan</t>
  </si>
  <si>
    <t>MHEV 48V</t>
  </si>
  <si>
    <t>Gas+Electricity</t>
  </si>
  <si>
    <t>Small</t>
  </si>
  <si>
    <t>A0</t>
  </si>
  <si>
    <t>Zhejiang</t>
  </si>
  <si>
    <t>Electricity</t>
  </si>
  <si>
    <t>MPV</t>
  </si>
  <si>
    <t>Mini</t>
  </si>
  <si>
    <t>A00</t>
  </si>
  <si>
    <t>Entry</t>
  </si>
  <si>
    <t>Emgrand</t>
  </si>
  <si>
    <t>FE-3</t>
  </si>
  <si>
    <t>Ningbo</t>
  </si>
  <si>
    <t>Aug-2009</t>
  </si>
  <si>
    <t>Emgrand EV</t>
  </si>
  <si>
    <t>FE-3 EV</t>
  </si>
  <si>
    <t>Emgrand PHEV</t>
  </si>
  <si>
    <t>FE-3 PHEV</t>
  </si>
  <si>
    <t>KC</t>
  </si>
  <si>
    <t>B</t>
  </si>
  <si>
    <t>Ningbo Chunxiao</t>
  </si>
  <si>
    <t>Borui GE</t>
  </si>
  <si>
    <t>KC-2</t>
  </si>
  <si>
    <t>Fullsize</t>
  </si>
  <si>
    <t>C</t>
  </si>
  <si>
    <t>Model Name</t>
    <phoneticPr fontId="1" type="noConversion"/>
  </si>
  <si>
    <t>Program Code</t>
    <phoneticPr fontId="1" type="noConversion"/>
  </si>
  <si>
    <t>Body Type</t>
    <phoneticPr fontId="1" type="noConversion"/>
  </si>
  <si>
    <t>Propulsion Type (ICE/XEV)</t>
    <phoneticPr fontId="1" type="noConversion"/>
  </si>
  <si>
    <t>Total Production Volume</t>
    <phoneticPr fontId="1" type="noConversion"/>
  </si>
  <si>
    <t>2017 YTD</t>
  </si>
  <si>
    <t>2018 YTD</t>
  </si>
  <si>
    <t>D</t>
  </si>
  <si>
    <t>2-door</t>
  </si>
  <si>
    <t>Plug-in (PEV)</t>
    <phoneticPr fontId="1" type="noConversion"/>
  </si>
  <si>
    <t>Plug-in Hybrid</t>
    <phoneticPr fontId="1" type="noConversion"/>
  </si>
  <si>
    <t>PHEV:  Plug-in Hybrid Electric Vehicle</t>
    <phoneticPr fontId="1" type="noConversion"/>
  </si>
  <si>
    <t>Full hybrid electric vehicle with larger battery pack which can be recharged from the electricity grid thereby enabling a longer electric-only driving range.</t>
    <phoneticPr fontId="1" type="noConversion"/>
  </si>
  <si>
    <t>EREV:  Extended Range Electric Vehicle</t>
    <phoneticPr fontId="1" type="noConversion"/>
  </si>
  <si>
    <t>IC and electric motor(s) working in series. A battery electric vehicle with an on-board charger (usually IC engine + generator) for the battery pack to enable longer range than BEV.</t>
    <phoneticPr fontId="1" type="noConversion"/>
  </si>
  <si>
    <t>EV</t>
    <phoneticPr fontId="1" type="noConversion"/>
  </si>
  <si>
    <t>BEV:  Battery Electric Vehicle</t>
    <phoneticPr fontId="1" type="noConversion"/>
  </si>
  <si>
    <t>No IC engine. Relies on energy stored in battery to provide propulsion via electric motor(s). Recharged from electricity grid or other source of electricity.</t>
    <phoneticPr fontId="1" type="noConversion"/>
  </si>
  <si>
    <t>FCEV:  Fuel Cell Electric Vehicle</t>
    <phoneticPr fontId="1" type="noConversion"/>
  </si>
  <si>
    <t xml:space="preserve">The fuel (typically hydrogen) is processed on-board in a stack of fuel cells to generate electricity for powering electric motor(s). Similar to a BEV but the battery is replaced by a fuel cell.
</t>
    <phoneticPr fontId="1" type="noConversion"/>
  </si>
  <si>
    <t>Non-Plug-in (NPEV)</t>
    <phoneticPr fontId="1" type="noConversion"/>
  </si>
  <si>
    <t>FHEV:  Full Hybrid Electric Vehicle</t>
  </si>
  <si>
    <t>IC and electric motor(s) working in parallel. Can be driven for short distances under electric power alone. Electric assistance greater than 30kW. Typical electric assistance: 60 kW to 165 kW.</t>
  </si>
  <si>
    <t>MHEV:  Mild Hybrid Electric Vehicle</t>
    <phoneticPr fontId="1" type="noConversion"/>
  </si>
  <si>
    <t>IC and electric motor(s) working in parallel. Not able to drive under electric power alone. Electric assistance greater than 5kW, but less than 30kW. Typical figure is 10 kW to 15 kW.</t>
    <phoneticPr fontId="1" type="noConversion"/>
  </si>
  <si>
    <t>MHEV (48V): 48-Volt Mild Hybrid Electric Vehicle</t>
    <phoneticPr fontId="1" type="noConversion"/>
  </si>
  <si>
    <t>IC &amp; electric motor(s) working in parallel. Limited electric-only driving at low speed, depending on motor power. E-assistance greater than 5kW, less than 30kW and is typically 10kW to 25kW. Main electrical architecture for propulsion is 48V, but usually in conjunction with conventional 12V battery.</t>
    <phoneticPr fontId="1" type="noConversion"/>
  </si>
  <si>
    <t>生产企业</t>
  </si>
  <si>
    <t>销售集团</t>
    <phoneticPr fontId="1" type="noConversion"/>
  </si>
  <si>
    <t>本土集团</t>
    <phoneticPr fontId="1" type="noConversion"/>
  </si>
  <si>
    <t>品牌</t>
  </si>
  <si>
    <t>派系</t>
  </si>
  <si>
    <t>车型</t>
  </si>
  <si>
    <t>项目代号</t>
    <phoneticPr fontId="1" type="noConversion"/>
  </si>
  <si>
    <t>平台</t>
  </si>
  <si>
    <t>底盘结构</t>
    <phoneticPr fontId="1" type="noConversion"/>
  </si>
  <si>
    <t>价格级别</t>
  </si>
  <si>
    <t>生产工厂</t>
  </si>
  <si>
    <t>动力类型</t>
  </si>
  <si>
    <t>燃料类型</t>
    <phoneticPr fontId="1" type="noConversion"/>
  </si>
  <si>
    <t>生产类型</t>
  </si>
  <si>
    <t>省份</t>
  </si>
  <si>
    <t>改款时间</t>
  </si>
  <si>
    <t>自主</t>
  </si>
  <si>
    <t>吉利</t>
  </si>
  <si>
    <t>小型</t>
    <phoneticPr fontId="1" type="noConversion"/>
  </si>
  <si>
    <t>中大型</t>
    <phoneticPr fontId="1" type="noConversion"/>
  </si>
  <si>
    <t>经济级</t>
  </si>
  <si>
    <t>覆盖地区</t>
  </si>
  <si>
    <t>中国</t>
  </si>
  <si>
    <t>实际数时间</t>
  </si>
  <si>
    <t>2018年6月</t>
  </si>
  <si>
    <t>正式发布时间</t>
    <phoneticPr fontId="1" type="noConversion"/>
  </si>
  <si>
    <t>车身类型</t>
    <phoneticPr fontId="1" type="noConversion"/>
  </si>
  <si>
    <t>车身类型</t>
    <phoneticPr fontId="0" type="noConversion"/>
  </si>
  <si>
    <t>子车身结构</t>
    <phoneticPr fontId="1" type="noConversion"/>
  </si>
  <si>
    <t>子车身结构</t>
    <phoneticPr fontId="0" type="noConversion"/>
  </si>
  <si>
    <t>全球大小级别</t>
    <phoneticPr fontId="1" type="noConversion"/>
  </si>
  <si>
    <t>全球大小级别</t>
    <phoneticPr fontId="0" type="noConversion"/>
  </si>
  <si>
    <t>区域大小级别</t>
    <phoneticPr fontId="1" type="noConversion"/>
  </si>
  <si>
    <t>区域大小级别</t>
    <phoneticPr fontId="0" type="noConversion"/>
  </si>
  <si>
    <t>价格级别说明</t>
    <phoneticPr fontId="1" type="noConversion"/>
  </si>
  <si>
    <t>大小级别说明</t>
    <phoneticPr fontId="1" type="noConversion"/>
  </si>
  <si>
    <t>微型</t>
    <phoneticPr fontId="1" type="noConversion"/>
  </si>
  <si>
    <t>紧凑型</t>
    <phoneticPr fontId="1" type="noConversion"/>
  </si>
  <si>
    <t>中型</t>
    <phoneticPr fontId="1" type="noConversion"/>
  </si>
  <si>
    <t>大型</t>
    <phoneticPr fontId="1" type="noConversion"/>
  </si>
  <si>
    <t>轴距</t>
  </si>
  <si>
    <t>车长</t>
  </si>
  <si>
    <t>入门级</t>
  </si>
  <si>
    <t>中级</t>
  </si>
  <si>
    <t>豪华级</t>
  </si>
  <si>
    <t>超豪华级</t>
  </si>
  <si>
    <t>小型</t>
    <phoneticPr fontId="1" type="noConversion"/>
  </si>
  <si>
    <t>紧凑型</t>
    <phoneticPr fontId="1" type="noConversion"/>
  </si>
  <si>
    <t>中型</t>
    <phoneticPr fontId="1" type="noConversion"/>
  </si>
  <si>
    <t>中大型</t>
    <phoneticPr fontId="1" type="noConversion"/>
  </si>
  <si>
    <t>大型</t>
    <phoneticPr fontId="1" type="noConversion"/>
  </si>
  <si>
    <t>轿车</t>
    <phoneticPr fontId="0" type="noConversion"/>
  </si>
  <si>
    <t>中大型</t>
    <phoneticPr fontId="1" type="noConversion"/>
  </si>
  <si>
    <t>保时捷</t>
    <phoneticPr fontId="1" type="noConversion"/>
  </si>
  <si>
    <t>捷豹</t>
    <phoneticPr fontId="1" type="noConversion"/>
  </si>
  <si>
    <r>
      <rPr>
        <sz val="9"/>
        <color theme="1"/>
        <rFont val="宋体"/>
        <family val="3"/>
        <charset val="134"/>
      </rPr>
      <t>奔驰</t>
    </r>
    <r>
      <rPr>
        <sz val="9"/>
        <color theme="1"/>
        <rFont val="Calibri"/>
        <family val="2"/>
      </rPr>
      <t>&amp;Smart</t>
    </r>
    <phoneticPr fontId="1" type="noConversion"/>
  </si>
  <si>
    <r>
      <rPr>
        <sz val="9"/>
        <color theme="1"/>
        <rFont val="宋体"/>
        <family val="3"/>
        <charset val="134"/>
      </rPr>
      <t>宝马</t>
    </r>
    <r>
      <rPr>
        <sz val="9"/>
        <color theme="1"/>
        <rFont val="Calibri"/>
        <family val="2"/>
      </rPr>
      <t>&amp;Mini</t>
    </r>
    <phoneticPr fontId="1" type="noConversion"/>
  </si>
  <si>
    <t>奥迪</t>
    <phoneticPr fontId="1" type="noConversion"/>
  </si>
  <si>
    <t>凯迪拉克</t>
    <phoneticPr fontId="1" type="noConversion"/>
  </si>
  <si>
    <t>雷克萨斯</t>
    <phoneticPr fontId="1" type="noConversion"/>
  </si>
  <si>
    <t>沃尔沃</t>
    <phoneticPr fontId="1" type="noConversion"/>
  </si>
  <si>
    <t>路虎</t>
    <phoneticPr fontId="1" type="noConversion"/>
  </si>
  <si>
    <t>林肯</t>
    <phoneticPr fontId="1" type="noConversion"/>
  </si>
  <si>
    <r>
      <rPr>
        <sz val="9"/>
        <color theme="1"/>
        <rFont val="宋体"/>
        <family val="3"/>
        <charset val="134"/>
      </rPr>
      <t>阿尔法</t>
    </r>
    <r>
      <rPr>
        <sz val="9"/>
        <color theme="1"/>
        <rFont val="Calibri"/>
        <family val="2"/>
      </rPr>
      <t xml:space="preserve"> </t>
    </r>
    <r>
      <rPr>
        <sz val="9"/>
        <color theme="1"/>
        <rFont val="宋体"/>
        <family val="3"/>
        <charset val="134"/>
      </rPr>
      <t>罗密欧</t>
    </r>
    <phoneticPr fontId="1" type="noConversion"/>
  </si>
  <si>
    <t>英菲尼迪</t>
    <phoneticPr fontId="1" type="noConversion"/>
  </si>
  <si>
    <t>讴歌</t>
    <phoneticPr fontId="1" type="noConversion"/>
  </si>
  <si>
    <t>豪华</t>
    <phoneticPr fontId="1" type="noConversion"/>
  </si>
  <si>
    <t>超豪华</t>
    <phoneticPr fontId="1" type="noConversion"/>
  </si>
  <si>
    <t>V: Bodytype</t>
    <phoneticPr fontId="0" type="noConversion"/>
  </si>
  <si>
    <t>V: Sub-Bodytype</t>
    <phoneticPr fontId="0" type="noConversion"/>
  </si>
  <si>
    <t>V: Global Body Size</t>
    <phoneticPr fontId="0" type="noConversion"/>
  </si>
  <si>
    <t>V: China Body Size</t>
    <phoneticPr fontId="0" type="noConversion"/>
  </si>
  <si>
    <t>V: Body Size Specifications</t>
  </si>
  <si>
    <t>V: Price Status Specifications</t>
  </si>
  <si>
    <t>Car</t>
    <phoneticPr fontId="0" type="noConversion"/>
  </si>
  <si>
    <t>Sedan                                              Hatchback                                                              Wagon                                                            Sporty (Coupe &amp; Convertible)</t>
    <phoneticPr fontId="1" type="noConversion"/>
  </si>
  <si>
    <t>WB</t>
  </si>
  <si>
    <t>2,000mm~2,400mm</t>
  </si>
  <si>
    <t>&lt;60k RMB</t>
  </si>
  <si>
    <t>L</t>
  </si>
  <si>
    <t>&lt;4,000mm</t>
  </si>
  <si>
    <t>60k~80k RMB</t>
  </si>
  <si>
    <t>80k~200k RMB</t>
  </si>
  <si>
    <t>2,300mm~2,600mm</t>
  </si>
  <si>
    <t>&lt;50k RMB</t>
  </si>
  <si>
    <t>4,000mm~4,300mm</t>
  </si>
  <si>
    <t>50k~80k RMB</t>
  </si>
  <si>
    <t>&gt;80k RMB</t>
  </si>
  <si>
    <t>Premium</t>
  </si>
  <si>
    <t>&gt;200k RMB</t>
  </si>
  <si>
    <t>2,500mm~2,750mm</t>
  </si>
  <si>
    <t>4,200mm~4,600mm</t>
  </si>
  <si>
    <t>50k~100k RMB</t>
  </si>
  <si>
    <t>&gt;100k RMB</t>
  </si>
  <si>
    <t>&gt;190k RMB</t>
  </si>
  <si>
    <t>2,700mm~2,950mm</t>
  </si>
  <si>
    <t>&lt;150k RMB</t>
  </si>
  <si>
    <t>4,500mm~4,900mm</t>
  </si>
  <si>
    <t>&gt;150k RMB</t>
  </si>
  <si>
    <t>&gt;250k RMB</t>
  </si>
  <si>
    <t>2,800mm~3,150mm</t>
  </si>
  <si>
    <t>4,800mm~5,100mm</t>
  </si>
  <si>
    <t>&gt;350k RMB</t>
  </si>
  <si>
    <t>Large</t>
  </si>
  <si>
    <t>&gt;3,000mm</t>
  </si>
  <si>
    <t>&gt;700k RMB</t>
  </si>
  <si>
    <t>&gt;5,000mm</t>
  </si>
  <si>
    <t>Super Premium</t>
  </si>
  <si>
    <t>&gt;2mn RMB</t>
  </si>
  <si>
    <t>Sporty</t>
    <phoneticPr fontId="1" type="noConversion"/>
  </si>
  <si>
    <t>&lt;350k RMB</t>
    <phoneticPr fontId="1" type="noConversion"/>
  </si>
  <si>
    <t>Mid</t>
    <phoneticPr fontId="1" type="noConversion"/>
  </si>
  <si>
    <t>&gt;350k RMB</t>
    <phoneticPr fontId="1" type="noConversion"/>
  </si>
  <si>
    <t>&gt;450k RMB</t>
    <phoneticPr fontId="1" type="noConversion"/>
  </si>
  <si>
    <t>2,600mm~2,780mm</t>
  </si>
  <si>
    <t>3,850mm~4,350mm</t>
  </si>
  <si>
    <t>60k~100k RMB</t>
  </si>
  <si>
    <t>4,300mm~4,750mm</t>
  </si>
  <si>
    <t>100k~150k RMB</t>
  </si>
  <si>
    <t>2,700mm~2,910mm</t>
  </si>
  <si>
    <t>4,400mm~4,850mm</t>
  </si>
  <si>
    <t>2,800mm~3,050mm</t>
  </si>
  <si>
    <t>&lt;280k RMB</t>
  </si>
  <si>
    <t>4,750mm~5,150mm</t>
  </si>
  <si>
    <t>&gt;280k RMB</t>
  </si>
  <si>
    <t>&gt;500k RMB</t>
  </si>
  <si>
    <t>Super Premium</t>
    <phoneticPr fontId="1" type="noConversion"/>
  </si>
  <si>
    <t>&gt;2,950mm</t>
  </si>
  <si>
    <t>&gt;550k RMB</t>
  </si>
  <si>
    <t>&gt;900k RMB</t>
  </si>
  <si>
    <t>2,500 &lt; Wheelbase &lt; 2,850mm</t>
  </si>
  <si>
    <t>&lt;140k RMB</t>
  </si>
  <si>
    <t>3,800 &lt; Length &lt; 4,750mm</t>
  </si>
  <si>
    <t>&gt;140k RMB</t>
  </si>
  <si>
    <t>&gt;2,800mm</t>
  </si>
  <si>
    <t>&lt;200k RMB</t>
  </si>
  <si>
    <t>&gt;4,600mm</t>
  </si>
  <si>
    <t>&gt;290k RMB</t>
  </si>
  <si>
    <t>WB=Wheelbase</t>
    <phoneticPr fontId="0" type="noConversion"/>
  </si>
  <si>
    <t>L=Length</t>
    <phoneticPr fontId="0" type="noConversion"/>
  </si>
  <si>
    <t>Price tolerence: ±10k RMB</t>
  </si>
  <si>
    <t>Maserati</t>
  </si>
  <si>
    <t>Porsche</t>
  </si>
  <si>
    <t>Jaguar</t>
  </si>
  <si>
    <t>Mercedes-Benz &amp; Smart</t>
  </si>
  <si>
    <t>BMW &amp; Mini</t>
  </si>
  <si>
    <t>Audi</t>
  </si>
  <si>
    <t>Cadillac</t>
  </si>
  <si>
    <t>Lexus</t>
  </si>
  <si>
    <t>Volvo</t>
  </si>
  <si>
    <t>Land Rover</t>
  </si>
  <si>
    <t>Lincoln</t>
  </si>
  <si>
    <t>Alfa Romeo</t>
  </si>
  <si>
    <t>Infiniti</t>
  </si>
  <si>
    <t>Acura</t>
  </si>
  <si>
    <t>Tesla</t>
  </si>
  <si>
    <t>Rolls-Royce</t>
  </si>
  <si>
    <t>Bentley</t>
  </si>
  <si>
    <t>Ferrari</t>
  </si>
  <si>
    <t>Lamborghini</t>
  </si>
  <si>
    <t>Aston Martin</t>
  </si>
  <si>
    <r>
      <t>8</t>
    </r>
    <r>
      <rPr>
        <sz val="10"/>
        <color theme="1"/>
        <rFont val="宋体"/>
        <family val="3"/>
        <charset val="134"/>
      </rPr>
      <t>万</t>
    </r>
    <r>
      <rPr>
        <sz val="10"/>
        <color theme="1"/>
        <rFont val="Calibri"/>
        <family val="2"/>
      </rPr>
      <t>~20</t>
    </r>
    <r>
      <rPr>
        <sz val="10"/>
        <color theme="1"/>
        <rFont val="宋体"/>
        <family val="3"/>
        <charset val="134"/>
      </rPr>
      <t>万元</t>
    </r>
    <phoneticPr fontId="1" type="noConversion"/>
  </si>
  <si>
    <r>
      <t>&lt;6</t>
    </r>
    <r>
      <rPr>
        <sz val="10"/>
        <color theme="1"/>
        <rFont val="宋体"/>
        <family val="3"/>
        <charset val="134"/>
      </rPr>
      <t>万</t>
    </r>
    <r>
      <rPr>
        <sz val="10"/>
        <color theme="1"/>
        <rFont val="宋体"/>
        <family val="3"/>
        <charset val="134"/>
      </rPr>
      <t>元</t>
    </r>
    <phoneticPr fontId="1" type="noConversion"/>
  </si>
  <si>
    <r>
      <t>6</t>
    </r>
    <r>
      <rPr>
        <sz val="10"/>
        <color theme="1"/>
        <rFont val="宋体"/>
        <family val="3"/>
        <charset val="134"/>
      </rPr>
      <t>万</t>
    </r>
    <r>
      <rPr>
        <sz val="10"/>
        <color theme="1"/>
        <rFont val="Calibri"/>
        <family val="2"/>
      </rPr>
      <t>~8</t>
    </r>
    <r>
      <rPr>
        <sz val="10"/>
        <color theme="1"/>
        <rFont val="宋体"/>
        <family val="3"/>
        <charset val="134"/>
      </rPr>
      <t>万</t>
    </r>
    <r>
      <rPr>
        <sz val="10"/>
        <color theme="1"/>
        <rFont val="宋体"/>
        <family val="3"/>
        <charset val="134"/>
      </rPr>
      <t>元</t>
    </r>
    <phoneticPr fontId="1" type="noConversion"/>
  </si>
  <si>
    <r>
      <t>&lt;5</t>
    </r>
    <r>
      <rPr>
        <sz val="10"/>
        <color theme="1"/>
        <rFont val="宋体"/>
        <family val="3"/>
        <charset val="134"/>
      </rPr>
      <t>万</t>
    </r>
    <r>
      <rPr>
        <sz val="10"/>
        <color theme="1"/>
        <rFont val="宋体"/>
        <family val="3"/>
        <charset val="134"/>
      </rPr>
      <t>元</t>
    </r>
    <phoneticPr fontId="1" type="noConversion"/>
  </si>
  <si>
    <r>
      <t>5</t>
    </r>
    <r>
      <rPr>
        <sz val="10"/>
        <color theme="1"/>
        <rFont val="宋体"/>
        <family val="3"/>
        <charset val="134"/>
      </rPr>
      <t>万</t>
    </r>
    <r>
      <rPr>
        <sz val="10"/>
        <color theme="1"/>
        <rFont val="Calibri"/>
        <family val="2"/>
      </rPr>
      <t>~8</t>
    </r>
    <r>
      <rPr>
        <sz val="10"/>
        <color theme="1"/>
        <rFont val="宋体"/>
        <family val="3"/>
        <charset val="134"/>
      </rPr>
      <t>万</t>
    </r>
    <r>
      <rPr>
        <sz val="10"/>
        <color theme="1"/>
        <rFont val="宋体"/>
        <family val="3"/>
        <charset val="134"/>
      </rPr>
      <t>元</t>
    </r>
    <phoneticPr fontId="1" type="noConversion"/>
  </si>
  <si>
    <r>
      <t>&gt;8</t>
    </r>
    <r>
      <rPr>
        <sz val="10"/>
        <color theme="1"/>
        <rFont val="宋体"/>
        <family val="3"/>
        <charset val="134"/>
      </rPr>
      <t>万元</t>
    </r>
    <phoneticPr fontId="1" type="noConversion"/>
  </si>
  <si>
    <r>
      <t>&gt;20</t>
    </r>
    <r>
      <rPr>
        <sz val="10"/>
        <color theme="1"/>
        <rFont val="宋体"/>
        <family val="3"/>
        <charset val="134"/>
      </rPr>
      <t>万元</t>
    </r>
    <phoneticPr fontId="1" type="noConversion"/>
  </si>
  <si>
    <r>
      <t>&lt;5</t>
    </r>
    <r>
      <rPr>
        <sz val="10"/>
        <color theme="1"/>
        <rFont val="宋体"/>
        <family val="3"/>
        <charset val="134"/>
      </rPr>
      <t>万元</t>
    </r>
    <phoneticPr fontId="1" type="noConversion"/>
  </si>
  <si>
    <r>
      <t>5</t>
    </r>
    <r>
      <rPr>
        <sz val="10"/>
        <color theme="1"/>
        <rFont val="宋体"/>
        <family val="3"/>
        <charset val="134"/>
      </rPr>
      <t>万</t>
    </r>
    <r>
      <rPr>
        <sz val="10"/>
        <color theme="1"/>
        <rFont val="Calibri"/>
        <family val="2"/>
      </rPr>
      <t>~10</t>
    </r>
    <r>
      <rPr>
        <sz val="10"/>
        <color theme="1"/>
        <rFont val="宋体"/>
        <family val="3"/>
        <charset val="134"/>
      </rPr>
      <t>万元</t>
    </r>
    <phoneticPr fontId="1" type="noConversion"/>
  </si>
  <si>
    <r>
      <t>&gt;10</t>
    </r>
    <r>
      <rPr>
        <sz val="10"/>
        <color theme="1"/>
        <rFont val="宋体"/>
        <family val="3"/>
        <charset val="134"/>
      </rPr>
      <t>万元</t>
    </r>
    <phoneticPr fontId="1" type="noConversion"/>
  </si>
  <si>
    <r>
      <t>&gt;19</t>
    </r>
    <r>
      <rPr>
        <sz val="10"/>
        <color theme="1"/>
        <rFont val="宋体"/>
        <family val="3"/>
        <charset val="134"/>
      </rPr>
      <t>万元</t>
    </r>
    <phoneticPr fontId="1" type="noConversion"/>
  </si>
  <si>
    <r>
      <t>&lt;15</t>
    </r>
    <r>
      <rPr>
        <sz val="10"/>
        <color theme="1"/>
        <rFont val="宋体"/>
        <family val="3"/>
        <charset val="134"/>
      </rPr>
      <t>万元</t>
    </r>
    <phoneticPr fontId="1" type="noConversion"/>
  </si>
  <si>
    <r>
      <t>&gt;15</t>
    </r>
    <r>
      <rPr>
        <sz val="10"/>
        <color theme="1"/>
        <rFont val="宋体"/>
        <family val="3"/>
        <charset val="134"/>
      </rPr>
      <t>万元</t>
    </r>
    <phoneticPr fontId="1" type="noConversion"/>
  </si>
  <si>
    <r>
      <t>&gt;25</t>
    </r>
    <r>
      <rPr>
        <sz val="10"/>
        <color theme="1"/>
        <rFont val="宋体"/>
        <family val="3"/>
        <charset val="134"/>
      </rPr>
      <t>万元</t>
    </r>
    <phoneticPr fontId="1" type="noConversion"/>
  </si>
  <si>
    <r>
      <t>&gt;35</t>
    </r>
    <r>
      <rPr>
        <sz val="10"/>
        <color theme="1"/>
        <rFont val="宋体"/>
        <family val="3"/>
        <charset val="134"/>
      </rPr>
      <t>万元</t>
    </r>
    <phoneticPr fontId="1" type="noConversion"/>
  </si>
  <si>
    <r>
      <t>&gt;70</t>
    </r>
    <r>
      <rPr>
        <sz val="10"/>
        <color theme="1"/>
        <rFont val="宋体"/>
        <family val="3"/>
        <charset val="134"/>
      </rPr>
      <t>万元</t>
    </r>
    <phoneticPr fontId="1" type="noConversion"/>
  </si>
  <si>
    <r>
      <t>&lt;35</t>
    </r>
    <r>
      <rPr>
        <sz val="10"/>
        <color theme="1"/>
        <rFont val="宋体"/>
        <family val="3"/>
        <charset val="134"/>
      </rPr>
      <t>万元</t>
    </r>
    <phoneticPr fontId="1" type="noConversion"/>
  </si>
  <si>
    <r>
      <t>&gt;45</t>
    </r>
    <r>
      <rPr>
        <sz val="10"/>
        <color theme="1"/>
        <rFont val="宋体"/>
        <family val="3"/>
        <charset val="134"/>
      </rPr>
      <t>万</t>
    </r>
    <r>
      <rPr>
        <sz val="10"/>
        <color theme="1"/>
        <rFont val="宋体"/>
        <family val="3"/>
        <charset val="134"/>
      </rPr>
      <t>元</t>
    </r>
    <phoneticPr fontId="1" type="noConversion"/>
  </si>
  <si>
    <r>
      <t>&gt;200</t>
    </r>
    <r>
      <rPr>
        <sz val="10"/>
        <color theme="1"/>
        <rFont val="宋体"/>
        <family val="3"/>
        <charset val="134"/>
      </rPr>
      <t>万元</t>
    </r>
    <phoneticPr fontId="1" type="noConversion"/>
  </si>
  <si>
    <t>&gt;200万元</t>
  </si>
  <si>
    <r>
      <t>&lt;6</t>
    </r>
    <r>
      <rPr>
        <sz val="10"/>
        <color theme="1"/>
        <rFont val="宋体"/>
        <family val="3"/>
        <charset val="134"/>
      </rPr>
      <t>万元</t>
    </r>
    <phoneticPr fontId="1" type="noConversion"/>
  </si>
  <si>
    <r>
      <t>6</t>
    </r>
    <r>
      <rPr>
        <sz val="10"/>
        <color theme="1"/>
        <rFont val="宋体"/>
        <family val="3"/>
        <charset val="134"/>
      </rPr>
      <t>万</t>
    </r>
    <r>
      <rPr>
        <sz val="10"/>
        <color theme="1"/>
        <rFont val="Calibri"/>
        <family val="2"/>
      </rPr>
      <t>~10</t>
    </r>
    <r>
      <rPr>
        <sz val="10"/>
        <color theme="1"/>
        <rFont val="宋体"/>
        <family val="3"/>
        <charset val="134"/>
      </rPr>
      <t>万元</t>
    </r>
    <phoneticPr fontId="1" type="noConversion"/>
  </si>
  <si>
    <r>
      <t>10</t>
    </r>
    <r>
      <rPr>
        <sz val="10"/>
        <color theme="1"/>
        <rFont val="宋体"/>
        <family val="3"/>
        <charset val="134"/>
      </rPr>
      <t>万</t>
    </r>
    <r>
      <rPr>
        <sz val="10"/>
        <color theme="1"/>
        <rFont val="Calibri"/>
        <family val="2"/>
      </rPr>
      <t>~15</t>
    </r>
    <r>
      <rPr>
        <sz val="10"/>
        <color theme="1"/>
        <rFont val="宋体"/>
        <family val="3"/>
        <charset val="134"/>
      </rPr>
      <t>万元</t>
    </r>
    <phoneticPr fontId="1" type="noConversion"/>
  </si>
  <si>
    <r>
      <t>&lt;28</t>
    </r>
    <r>
      <rPr>
        <sz val="10"/>
        <color theme="1"/>
        <rFont val="宋体"/>
        <family val="3"/>
        <charset val="134"/>
      </rPr>
      <t>万元</t>
    </r>
    <phoneticPr fontId="1" type="noConversion"/>
  </si>
  <si>
    <r>
      <t>&gt;28</t>
    </r>
    <r>
      <rPr>
        <sz val="10"/>
        <color theme="1"/>
        <rFont val="宋体"/>
        <family val="3"/>
        <charset val="134"/>
      </rPr>
      <t>万元</t>
    </r>
    <phoneticPr fontId="1" type="noConversion"/>
  </si>
  <si>
    <r>
      <t>&gt;50</t>
    </r>
    <r>
      <rPr>
        <sz val="10"/>
        <color theme="1"/>
        <rFont val="宋体"/>
        <family val="3"/>
        <charset val="134"/>
      </rPr>
      <t>万元</t>
    </r>
    <phoneticPr fontId="1" type="noConversion"/>
  </si>
  <si>
    <r>
      <t>&gt;55</t>
    </r>
    <r>
      <rPr>
        <sz val="10"/>
        <color theme="1"/>
        <rFont val="宋体"/>
        <family val="3"/>
        <charset val="134"/>
      </rPr>
      <t>万元</t>
    </r>
    <phoneticPr fontId="1" type="noConversion"/>
  </si>
  <si>
    <r>
      <t>&gt;90</t>
    </r>
    <r>
      <rPr>
        <sz val="10"/>
        <color theme="1"/>
        <rFont val="宋体"/>
        <family val="3"/>
        <charset val="134"/>
      </rPr>
      <t>万元</t>
    </r>
    <phoneticPr fontId="1" type="noConversion"/>
  </si>
  <si>
    <r>
      <t>&lt;14</t>
    </r>
    <r>
      <rPr>
        <sz val="10"/>
        <color theme="1"/>
        <rFont val="宋体"/>
        <family val="3"/>
        <charset val="134"/>
      </rPr>
      <t>万元</t>
    </r>
    <phoneticPr fontId="1" type="noConversion"/>
  </si>
  <si>
    <r>
      <t>&gt;14</t>
    </r>
    <r>
      <rPr>
        <sz val="10"/>
        <color theme="1"/>
        <rFont val="宋体"/>
        <family val="3"/>
        <charset val="134"/>
      </rPr>
      <t>万元</t>
    </r>
    <phoneticPr fontId="1" type="noConversion"/>
  </si>
  <si>
    <r>
      <t>&lt;20</t>
    </r>
    <r>
      <rPr>
        <sz val="10"/>
        <color theme="1"/>
        <rFont val="宋体"/>
        <family val="3"/>
        <charset val="134"/>
      </rPr>
      <t>万元</t>
    </r>
    <phoneticPr fontId="1" type="noConversion"/>
  </si>
  <si>
    <r>
      <t>&gt;29</t>
    </r>
    <r>
      <rPr>
        <sz val="10"/>
        <color theme="1"/>
        <rFont val="宋体"/>
        <family val="3"/>
        <charset val="134"/>
      </rPr>
      <t>万元</t>
    </r>
    <phoneticPr fontId="1" type="noConversion"/>
  </si>
  <si>
    <r>
      <rPr>
        <sz val="9"/>
        <color rgb="FFFF0000"/>
        <rFont val="宋体"/>
        <family val="3"/>
        <charset val="134"/>
      </rPr>
      <t>价格偏差</t>
    </r>
    <r>
      <rPr>
        <sz val="9"/>
        <color rgb="FFFF0000"/>
        <rFont val="Calibri"/>
        <family val="2"/>
      </rPr>
      <t>: ±1</t>
    </r>
    <r>
      <rPr>
        <sz val="9"/>
        <color rgb="FFFF0000"/>
        <rFont val="宋体"/>
        <family val="3"/>
        <charset val="134"/>
      </rPr>
      <t>万元</t>
    </r>
    <phoneticPr fontId="1" type="noConversion"/>
  </si>
  <si>
    <t>玛莎拉蒂</t>
    <phoneticPr fontId="1" type="noConversion"/>
  </si>
  <si>
    <t>特斯拉</t>
    <phoneticPr fontId="1" type="noConversion"/>
  </si>
  <si>
    <t>劳斯莱斯</t>
    <phoneticPr fontId="1" type="noConversion"/>
  </si>
  <si>
    <t>宾利</t>
    <phoneticPr fontId="1" type="noConversion"/>
  </si>
  <si>
    <t>法拉利</t>
    <phoneticPr fontId="1" type="noConversion"/>
  </si>
  <si>
    <t>兰博基尼</t>
    <phoneticPr fontId="1" type="noConversion"/>
  </si>
  <si>
    <t>阿斯顿·马丁</t>
    <phoneticPr fontId="1" type="noConversion"/>
  </si>
  <si>
    <t>GMC</t>
  </si>
  <si>
    <t>宁波</t>
  </si>
  <si>
    <t>宁波</t>
    <phoneticPr fontId="1" type="noConversion"/>
  </si>
  <si>
    <t>经济型</t>
    <phoneticPr fontId="1" type="noConversion"/>
  </si>
  <si>
    <t>紧凑型</t>
  </si>
  <si>
    <t>紧凑型</t>
    <phoneticPr fontId="1" type="noConversion"/>
  </si>
  <si>
    <t>轿车</t>
  </si>
  <si>
    <t>轿车</t>
    <phoneticPr fontId="1" type="noConversion"/>
  </si>
  <si>
    <t>三厢</t>
  </si>
  <si>
    <t>三厢</t>
    <phoneticPr fontId="1" type="noConversion"/>
  </si>
  <si>
    <t>承载式</t>
    <phoneticPr fontId="1" type="noConversion"/>
  </si>
  <si>
    <t>帝豪</t>
    <phoneticPr fontId="1" type="noConversion"/>
  </si>
  <si>
    <t>浙江</t>
    <phoneticPr fontId="1" type="noConversion"/>
  </si>
  <si>
    <t>汽油</t>
    <phoneticPr fontId="1" type="noConversion"/>
  </si>
  <si>
    <t>电</t>
    <phoneticPr fontId="1" type="noConversion"/>
  </si>
  <si>
    <t>吉利集团</t>
    <phoneticPr fontId="1" type="noConversion"/>
  </si>
  <si>
    <t>总产量</t>
    <phoneticPr fontId="1" type="noConversion"/>
  </si>
  <si>
    <t>增长率</t>
    <phoneticPr fontId="1" type="noConversion"/>
  </si>
  <si>
    <t>部分求和产量</t>
    <phoneticPr fontId="1" type="noConversion"/>
  </si>
  <si>
    <t>盖世乘用车产量预测数据库 - 2018 7月</t>
    <phoneticPr fontId="1" type="noConversion"/>
  </si>
  <si>
    <t>帝豪EV</t>
    <phoneticPr fontId="1" type="noConversion"/>
  </si>
  <si>
    <t>帝豪PHEV</t>
    <phoneticPr fontId="1" type="noConversion"/>
  </si>
  <si>
    <t>汽油+电</t>
    <phoneticPr fontId="1" type="noConversion"/>
  </si>
  <si>
    <t>博瑞GE</t>
    <phoneticPr fontId="1" type="noConversion"/>
  </si>
  <si>
    <t>Plug-in or no?</t>
    <phoneticPr fontId="0" type="noConversion"/>
  </si>
  <si>
    <t>xEV Type</t>
    <phoneticPr fontId="0" type="noConversion"/>
  </si>
  <si>
    <t>Descriptions</t>
    <phoneticPr fontId="0" type="noConversion"/>
  </si>
  <si>
    <t>A</t>
    <phoneticPr fontId="1" type="noConversion"/>
  </si>
  <si>
    <r>
      <t>2</t>
    </r>
    <r>
      <rPr>
        <sz val="10"/>
        <color theme="1"/>
        <rFont val="宋体"/>
        <family val="3"/>
        <charset val="134"/>
      </rPr>
      <t>门</t>
    </r>
    <phoneticPr fontId="1" type="noConversion"/>
  </si>
  <si>
    <t>2,000毫米~2,400毫米</t>
  </si>
  <si>
    <t>&lt;4,000毫米</t>
  </si>
  <si>
    <t>2,300毫米~2,600毫米</t>
  </si>
  <si>
    <t>4,000毫米~4,300毫米</t>
  </si>
  <si>
    <t>2,500毫米~2,750毫米</t>
  </si>
  <si>
    <t>4,200毫米~4,600毫米</t>
  </si>
  <si>
    <t>2,700毫米~2,950毫米</t>
  </si>
  <si>
    <t>4,500毫米~4,900毫米</t>
  </si>
  <si>
    <t>2,800毫米~3,150毫米</t>
  </si>
  <si>
    <t>4,800毫米~5,100毫米</t>
  </si>
  <si>
    <t>&gt;3,000毫米</t>
  </si>
  <si>
    <t>&gt;5,000毫米</t>
  </si>
  <si>
    <t>2,600毫米~2,780毫米</t>
  </si>
  <si>
    <t>3,850毫米~4,350毫米</t>
  </si>
  <si>
    <t>4,300毫米~4,750毫米</t>
  </si>
  <si>
    <t>2,700毫米~2,910毫米</t>
  </si>
  <si>
    <t>4,400毫米~4,850毫米</t>
  </si>
  <si>
    <t>2,800毫米~3,050毫米</t>
  </si>
  <si>
    <t>4,750毫米~5,150毫米</t>
  </si>
  <si>
    <t>&gt;2,950毫米</t>
  </si>
  <si>
    <t>2,500 &lt; Wheelbase &lt; 2,850毫米</t>
  </si>
  <si>
    <t>3,800 &lt; Length &lt; 4,750毫米</t>
  </si>
  <si>
    <t>&gt;2,800毫米</t>
  </si>
  <si>
    <t>&gt;4,600毫米</t>
  </si>
  <si>
    <t>插电或非插电式</t>
    <phoneticPr fontId="0" type="noConversion"/>
  </si>
  <si>
    <t>电动化种类</t>
    <phoneticPr fontId="0" type="noConversion"/>
  </si>
  <si>
    <t>描述</t>
    <phoneticPr fontId="0" type="noConversion"/>
  </si>
  <si>
    <t>插电式</t>
    <phoneticPr fontId="1" type="noConversion"/>
  </si>
  <si>
    <t>非插电式</t>
    <phoneticPr fontId="1" type="noConversion"/>
  </si>
  <si>
    <t>插电式混动</t>
    <phoneticPr fontId="1" type="noConversion"/>
  </si>
  <si>
    <t>电动</t>
    <phoneticPr fontId="0" type="noConversion"/>
  </si>
  <si>
    <t>PHEV:  插电式混合动力车</t>
    <phoneticPr fontId="1" type="noConversion"/>
  </si>
  <si>
    <t>EREV:  增程式电动车</t>
    <phoneticPr fontId="1" type="noConversion"/>
  </si>
  <si>
    <t>BEV:  纯电动车</t>
    <phoneticPr fontId="1" type="noConversion"/>
  </si>
  <si>
    <t>FCEV:  燃料电池电动车</t>
    <phoneticPr fontId="1" type="noConversion"/>
  </si>
  <si>
    <t>FHEV:  强混合动力车</t>
    <phoneticPr fontId="0" type="noConversion"/>
  </si>
  <si>
    <t>MHEV:  微混合动力车</t>
    <phoneticPr fontId="1" type="noConversion"/>
  </si>
  <si>
    <t>MHEV (48V): 48伏微混合动力车</t>
    <phoneticPr fontId="1" type="noConversion"/>
  </si>
  <si>
    <t>载有容量更大的电池包并能通过充电设施进行外部充电以保证更长的纯电续航里程。</t>
    <phoneticPr fontId="1" type="noConversion"/>
  </si>
  <si>
    <t>内燃机和电机串联工作。车辆通过车载充电（通常为内燃机+发电机的组合）为电池充电，从而达到比纯电动车更高的续航里程</t>
    <phoneticPr fontId="1" type="noConversion"/>
  </si>
  <si>
    <t>车辆没有内燃机、完全依靠储能装置使电机产生动力。车辆可从电网或其他其他方式进行充电。</t>
    <phoneticPr fontId="1" type="noConversion"/>
  </si>
  <si>
    <t xml:space="preserve">燃料电池车是一种用车载燃料电池装置产生的电力作为动力的汽车。
</t>
    <phoneticPr fontId="1" type="noConversion"/>
  </si>
  <si>
    <t>车辆的内燃机和电机并联工作，并拥有短距离纯电驾驶的能力。电动辅助功率大于30kW，一般在60kW到165kW。</t>
    <phoneticPr fontId="0" type="noConversion"/>
  </si>
  <si>
    <t>车辆的内燃机和电机并联工作，不支持纯电驾驶。电动辅助功率大于5kW小于30kW，一般在10kW到15kW。</t>
    <phoneticPr fontId="1" type="noConversion"/>
  </si>
  <si>
    <t>车辆的内燃机和电机并联工作，低速下能纯电驾驶有限的距离。电动辅助功率大于5kW小于30kW，一般在10kW到25kW。驱动主要依赖48V电池系统，但一般与12V电池系统共同工作。</t>
    <phoneticPr fontId="1" type="noConversion"/>
  </si>
  <si>
    <r>
      <rPr>
        <sz val="10"/>
        <color theme="1"/>
        <rFont val="Calibri"/>
        <family val="2"/>
      </rPr>
      <t xml:space="preserve"> 
</t>
    </r>
    <r>
      <rPr>
        <sz val="10"/>
        <color theme="1"/>
        <rFont val="宋体"/>
        <family val="3"/>
        <charset val="134"/>
      </rPr>
      <t>三厢</t>
    </r>
    <r>
      <rPr>
        <sz val="10"/>
        <color theme="1"/>
        <rFont val="Calibri"/>
        <family val="2"/>
      </rPr>
      <t xml:space="preserve">                                               </t>
    </r>
    <r>
      <rPr>
        <sz val="10"/>
        <color theme="1"/>
        <rFont val="宋体"/>
        <family val="3"/>
        <charset val="134"/>
      </rPr>
      <t>两厢</t>
    </r>
    <r>
      <rPr>
        <sz val="10"/>
        <color theme="1"/>
        <rFont val="Calibri"/>
        <family val="2"/>
      </rPr>
      <t xml:space="preserve">                                                 </t>
    </r>
    <r>
      <rPr>
        <sz val="10"/>
        <color theme="1"/>
        <rFont val="宋体"/>
        <family val="3"/>
        <charset val="134"/>
      </rPr>
      <t>掀背车</t>
    </r>
    <r>
      <rPr>
        <sz val="10"/>
        <color theme="1"/>
        <rFont val="Calibri"/>
        <family val="2"/>
      </rPr>
      <t xml:space="preserve">                                                               </t>
    </r>
    <r>
      <rPr>
        <sz val="10"/>
        <color theme="1"/>
        <rFont val="宋体"/>
        <family val="3"/>
        <charset val="134"/>
      </rPr>
      <t>旅行车</t>
    </r>
    <r>
      <rPr>
        <sz val="10"/>
        <color theme="1"/>
        <rFont val="Calibri"/>
        <family val="2"/>
      </rPr>
      <t xml:space="preserve">                                                 
 </t>
    </r>
    <r>
      <rPr>
        <sz val="10"/>
        <color theme="1"/>
        <rFont val="宋体"/>
        <family val="3"/>
        <charset val="134"/>
      </rPr>
      <t>跑车</t>
    </r>
    <r>
      <rPr>
        <sz val="10"/>
        <color theme="1"/>
        <rFont val="Calibri"/>
        <family val="2"/>
      </rPr>
      <t xml:space="preserve"> (</t>
    </r>
    <r>
      <rPr>
        <sz val="10"/>
        <color theme="1"/>
        <rFont val="宋体"/>
        <family val="3"/>
        <charset val="134"/>
      </rPr>
      <t>双座硬顶</t>
    </r>
    <r>
      <rPr>
        <sz val="10"/>
        <color theme="1"/>
        <rFont val="Calibri"/>
        <family val="2"/>
      </rPr>
      <t xml:space="preserve"> &amp; </t>
    </r>
    <r>
      <rPr>
        <sz val="10"/>
        <color theme="1"/>
        <rFont val="宋体"/>
        <family val="3"/>
        <charset val="134"/>
      </rPr>
      <t>敞篷</t>
    </r>
    <r>
      <rPr>
        <sz val="10"/>
        <color theme="1"/>
        <rFont val="Calibri"/>
        <family val="2"/>
      </rPr>
      <t>)</t>
    </r>
    <phoneticPr fontId="1" type="noConversion"/>
  </si>
  <si>
    <t>跑车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</si>
</sst>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09]mmm\-yy;@"/>
    <numFmt numFmtId="177" formatCode="mmm\-yyyy"/>
    <numFmt numFmtId="178" formatCode="#,##0_);[Red]\(#,##0\)"/>
    <numFmt numFmtId="179" formatCode="yyyy&quot;年&quot;m&quot;月&quot;;@"/>
  </numFmts>
  <fonts count="29" x14ac:knownFonts="1">
    <font>
      <sz val="11"/>
      <color theme="1"/>
      <name val="宋体"/>
      <family val="2"/>
      <scheme val="minor"/>
    </font>
    <font>
      <sz val="9"/>
      <name val="宋体"/>
      <family val="3"/>
      <charset val="134"/>
      <scheme val="minor"/>
    </font>
    <font>
      <sz val="11"/>
      <color theme="1"/>
      <name val="Calibri"/>
      <family val="2"/>
    </font>
    <font>
      <sz val="11"/>
      <color theme="1" tint="0.249977111117893"/>
      <name val="Calibri"/>
      <family val="2"/>
    </font>
    <font>
      <i/>
      <sz val="28"/>
      <color rgb="FF0070C0"/>
      <name val="Calibri"/>
      <family val="2"/>
    </font>
    <font>
      <sz val="10"/>
      <color theme="1"/>
      <name val="Calibri"/>
      <family val="2"/>
    </font>
    <font>
      <sz val="10"/>
      <color theme="1"/>
      <name val="宋体"/>
      <family val="3"/>
      <charset val="134"/>
    </font>
    <font>
      <b/>
      <sz val="10"/>
      <color theme="1"/>
      <name val="Calibri"/>
      <family val="2"/>
    </font>
    <font>
      <b/>
      <sz val="10"/>
      <color theme="0"/>
      <name val="Calibri"/>
      <family val="2"/>
    </font>
    <font>
      <sz val="9"/>
      <color theme="1"/>
      <name val="Calibri"/>
      <family val="2"/>
    </font>
    <font>
      <sz val="9"/>
      <color theme="1"/>
      <name val="宋体"/>
      <family val="3"/>
      <charset val="134"/>
    </font>
    <font>
      <b/>
      <sz val="9"/>
      <color theme="1"/>
      <name val="Calibri"/>
      <family val="2"/>
    </font>
    <font>
      <sz val="10"/>
      <name val="Calibri"/>
      <family val="2"/>
    </font>
    <font>
      <sz val="9"/>
      <color rgb="FFFF0000"/>
      <name val="Calibri"/>
      <family val="2"/>
    </font>
    <font>
      <sz val="12"/>
      <color theme="1"/>
      <name val="Calibri"/>
      <family val="2"/>
    </font>
    <font>
      <b/>
      <sz val="10"/>
      <color theme="0"/>
      <name val="宋体"/>
      <family val="3"/>
      <charset val="134"/>
    </font>
    <font>
      <sz val="10"/>
      <name val="宋体"/>
      <family val="3"/>
      <charset val="134"/>
    </font>
    <font>
      <sz val="9"/>
      <color rgb="FFFF0000"/>
      <name val="宋体"/>
      <family val="3"/>
      <charset val="134"/>
    </font>
    <font>
      <sz val="10"/>
      <color theme="1"/>
      <name val="Calibri"/>
      <family val="2"/>
      <charset val="134"/>
    </font>
    <font>
      <sz val="9"/>
      <color rgb="FFFF0000"/>
      <name val="Calibri"/>
      <family val="3"/>
      <charset val="134"/>
    </font>
    <font>
      <i/>
      <sz val="28"/>
      <color rgb="FF0070C0"/>
      <name val="微软雅黑"/>
      <family val="2"/>
      <charset val="134"/>
    </font>
    <font>
      <sz val="11"/>
      <color theme="1"/>
      <name val="微软雅黑"/>
      <family val="2"/>
      <charset val="134"/>
    </font>
    <font>
      <sz val="10"/>
      <color theme="1"/>
      <name val="微软雅黑"/>
      <family val="2"/>
      <charset val="134"/>
    </font>
    <font>
      <sz val="11"/>
      <color theme="1" tint="0.249977111117893"/>
      <name val="微软雅黑"/>
      <family val="2"/>
      <charset val="134"/>
    </font>
    <font>
      <b/>
      <sz val="10"/>
      <color theme="1"/>
      <name val="微软雅黑"/>
      <family val="2"/>
      <charset val="134"/>
    </font>
    <font>
      <sz val="9"/>
      <color theme="1"/>
      <name val="微软雅黑"/>
      <family val="2"/>
      <charset val="134"/>
    </font>
    <font>
      <b/>
      <sz val="9"/>
      <color theme="1"/>
      <name val="微软雅黑"/>
      <family val="2"/>
      <charset val="134"/>
    </font>
    <font>
      <b/>
      <sz val="10"/>
      <color theme="0"/>
      <name val="微软雅黑"/>
      <family val="2"/>
      <charset val="134"/>
    </font>
    <font>
      <sz val="12"/>
      <color theme="1"/>
      <name val="微软雅黑"/>
      <family val="2"/>
      <charset val="134"/>
    </font>
  </fonts>
  <fills count="7">
    <fill>
      <patternFill patternType="none"/>
    </fill>
    <fill>
      <patternFill patternType="gray125"/>
    </fill>
    <fill>
      <patternFill patternType="solid">
        <fgColor theme="0" tint="-0.34998626667073579"/>
        <bgColor indexed="64"/>
      </patternFill>
    </fill>
    <fill>
      <patternFill patternType="solid">
        <fgColor rgb="FF0070C0"/>
        <bgColor indexed="64"/>
      </patternFill>
    </fill>
    <fill>
      <patternFill patternType="solid">
        <fgColor theme="4" tint="0.59999389629810485"/>
        <bgColor indexed="64"/>
      </patternFill>
    </fill>
    <fill>
      <patternFill patternType="solid">
        <fgColor theme="6"/>
        <bgColor indexed="64"/>
      </patternFill>
    </fill>
    <fill>
      <patternFill patternType="solid">
        <fgColor theme="3" tint="0.39997558519241921"/>
        <bgColor indexed="64"/>
      </patternFill>
    </fill>
  </fills>
  <borders count="87">
    <border>
      <left/>
      <right/>
      <top/>
      <bottom/>
      <diagonal/>
    </border>
    <border>
      <left style="thin">
        <color auto="1"/>
      </left>
      <right style="thin">
        <color auto="1"/>
      </right>
      <top/>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diagonal/>
    </border>
    <border>
      <left style="double">
        <color auto="1"/>
      </left>
      <right/>
      <top/>
      <bottom style="thin">
        <color auto="1"/>
      </bottom>
      <diagonal/>
    </border>
    <border>
      <left/>
      <right/>
      <top/>
      <bottom style="thin">
        <color auto="1"/>
      </bottom>
      <diagonal/>
    </border>
    <border>
      <left style="thin">
        <color auto="1"/>
      </left>
      <right/>
      <top/>
      <bottom style="thin">
        <color auto="1"/>
      </bottom>
      <diagonal/>
    </border>
    <border>
      <left/>
      <right style="double">
        <color auto="1"/>
      </right>
      <top/>
      <bottom style="thin">
        <color auto="1"/>
      </bottom>
      <diagonal/>
    </border>
    <border>
      <left style="double">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thin">
        <color auto="1"/>
      </left>
      <right style="double">
        <color auto="1"/>
      </right>
      <top/>
      <bottom/>
      <diagonal/>
    </border>
    <border>
      <left style="thin">
        <color auto="1"/>
      </left>
      <right style="double">
        <color auto="1"/>
      </right>
      <top/>
      <bottom style="double">
        <color auto="1"/>
      </bottom>
      <diagonal/>
    </border>
    <border>
      <left/>
      <right style="thin">
        <color auto="1"/>
      </right>
      <top/>
      <bottom/>
      <diagonal/>
    </border>
    <border>
      <left/>
      <right style="thin">
        <color auto="1"/>
      </right>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theme="0"/>
      </right>
      <top style="thin">
        <color auto="1"/>
      </top>
      <bottom/>
      <diagonal/>
    </border>
    <border>
      <left style="thin">
        <color theme="0"/>
      </left>
      <right/>
      <top style="thin">
        <color auto="1"/>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bottom/>
      <diagonal/>
    </border>
    <border>
      <left style="thin">
        <color theme="0"/>
      </left>
      <right/>
      <top/>
      <bottom/>
      <diagonal/>
    </border>
    <border>
      <left style="thin">
        <color auto="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auto="1"/>
      </right>
      <top style="thin">
        <color theme="0"/>
      </top>
      <bottom style="thin">
        <color theme="0"/>
      </bottom>
      <diagonal/>
    </border>
    <border>
      <left style="thin">
        <color auto="1"/>
      </left>
      <right style="thin">
        <color theme="0"/>
      </right>
      <top/>
      <bottom style="thin">
        <color auto="1"/>
      </bottom>
      <diagonal/>
    </border>
    <border>
      <left style="thin">
        <color theme="0"/>
      </left>
      <right/>
      <top/>
      <bottom style="thin">
        <color auto="1"/>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top style="thin">
        <color theme="0"/>
      </top>
      <bottom style="thin">
        <color auto="1"/>
      </bottom>
      <diagonal/>
    </border>
    <border>
      <left style="thin">
        <color theme="0"/>
      </left>
      <right style="thin">
        <color auto="1"/>
      </right>
      <top style="thin">
        <color theme="0"/>
      </top>
      <bottom style="thin">
        <color auto="1"/>
      </bottom>
      <diagonal/>
    </border>
    <border>
      <left style="thin">
        <color auto="1"/>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1"/>
      </right>
      <top/>
      <bottom style="thin">
        <color theme="0"/>
      </bottom>
      <diagonal/>
    </border>
    <border>
      <left style="thin">
        <color theme="0"/>
      </left>
      <right style="thin">
        <color auto="1"/>
      </right>
      <top style="thin">
        <color auto="1"/>
      </top>
      <bottom/>
      <diagonal/>
    </border>
    <border>
      <left style="thin">
        <color theme="0"/>
      </left>
      <right style="thin">
        <color theme="0"/>
      </right>
      <top/>
      <bottom/>
      <diagonal/>
    </border>
    <border>
      <left style="thin">
        <color theme="0"/>
      </left>
      <right style="thin">
        <color auto="1"/>
      </right>
      <top/>
      <bottom/>
      <diagonal/>
    </border>
    <border>
      <left style="thin">
        <color indexed="64"/>
      </left>
      <right style="thin">
        <color indexed="64"/>
      </right>
      <top/>
      <bottom style="thin">
        <color indexed="64"/>
      </bottom>
      <diagonal/>
    </border>
    <border>
      <left style="thin">
        <color theme="0"/>
      </left>
      <right style="thin">
        <color auto="1"/>
      </right>
      <top/>
      <bottom style="thin">
        <color auto="1"/>
      </bottom>
      <diagonal/>
    </border>
    <border>
      <left style="thin">
        <color auto="1"/>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style="thin">
        <color auto="1"/>
      </right>
      <top style="thin">
        <color theme="0"/>
      </top>
      <bottom/>
      <diagonal/>
    </border>
    <border>
      <left style="thin">
        <color auto="1"/>
      </left>
      <right/>
      <top style="thin">
        <color auto="1"/>
      </top>
      <bottom/>
      <diagonal/>
    </border>
    <border>
      <left style="thin">
        <color auto="1"/>
      </left>
      <right style="thin">
        <color auto="1"/>
      </right>
      <top style="thin">
        <color auto="1"/>
      </top>
      <bottom style="thin">
        <color theme="0"/>
      </bottom>
      <diagonal/>
    </border>
    <border>
      <left style="thin">
        <color indexed="64"/>
      </left>
      <right/>
      <top/>
      <bottom/>
      <diagonal/>
    </border>
    <border>
      <left style="thin">
        <color auto="1"/>
      </left>
      <right style="thin">
        <color auto="1"/>
      </right>
      <top style="thin">
        <color theme="0"/>
      </top>
      <bottom style="thin">
        <color theme="0"/>
      </bottom>
      <diagonal/>
    </border>
    <border>
      <left style="thin">
        <color auto="1"/>
      </left>
      <right style="thin">
        <color auto="1"/>
      </right>
      <top style="thin">
        <color theme="0"/>
      </top>
      <bottom/>
      <diagonal/>
    </border>
    <border>
      <left style="thin">
        <color auto="1"/>
      </left>
      <right style="thin">
        <color auto="1"/>
      </right>
      <top style="thin">
        <color theme="0"/>
      </top>
      <bottom style="thin">
        <color auto="1"/>
      </bottom>
      <diagonal/>
    </border>
    <border>
      <left style="thin">
        <color auto="1"/>
      </left>
      <right style="thin">
        <color auto="1"/>
      </right>
      <top/>
      <bottom style="thin">
        <color theme="0"/>
      </bottom>
      <diagonal/>
    </border>
    <border>
      <left style="thin">
        <color auto="1"/>
      </left>
      <right style="thin">
        <color theme="1" tint="0.34998626667073579"/>
      </right>
      <top style="thin">
        <color auto="1"/>
      </top>
      <bottom/>
      <diagonal/>
    </border>
    <border>
      <left style="thin">
        <color theme="1" tint="0.34998626667073579"/>
      </left>
      <right style="thin">
        <color theme="1" tint="0.34998626667073579"/>
      </right>
      <top style="thin">
        <color auto="1"/>
      </top>
      <bottom style="dotted">
        <color theme="0" tint="-0.499984740745262"/>
      </bottom>
      <diagonal/>
    </border>
    <border>
      <left/>
      <right style="thin">
        <color auto="1"/>
      </right>
      <top style="thin">
        <color auto="1"/>
      </top>
      <bottom style="dotted">
        <color theme="0" tint="-0.499984740745262"/>
      </bottom>
      <diagonal/>
    </border>
    <border>
      <left style="thin">
        <color auto="1"/>
      </left>
      <right style="thin">
        <color theme="1" tint="0.34998626667073579"/>
      </right>
      <top/>
      <bottom/>
      <diagonal/>
    </border>
    <border>
      <left style="thin">
        <color theme="1" tint="0.34998626667073579"/>
      </left>
      <right style="thin">
        <color theme="1" tint="0.34998626667073579"/>
      </right>
      <top style="dotted">
        <color theme="0" tint="-0.499984740745262"/>
      </top>
      <bottom style="dotted">
        <color theme="0" tint="-0.499984740745262"/>
      </bottom>
      <diagonal/>
    </border>
    <border>
      <left/>
      <right style="thin">
        <color auto="1"/>
      </right>
      <top style="dotted">
        <color theme="0" tint="-0.499984740745262"/>
      </top>
      <bottom style="dotted">
        <color theme="0" tint="-0.499984740745262"/>
      </bottom>
      <diagonal/>
    </border>
    <border>
      <left style="thin">
        <color auto="1"/>
      </left>
      <right style="thin">
        <color theme="1" tint="0.34998626667073579"/>
      </right>
      <top/>
      <bottom style="medium">
        <color auto="1"/>
      </bottom>
      <diagonal/>
    </border>
    <border>
      <left style="thin">
        <color theme="1" tint="0.34998626667073579"/>
      </left>
      <right style="thin">
        <color theme="1" tint="0.34998626667073579"/>
      </right>
      <top style="dotted">
        <color theme="0" tint="-0.499984740745262"/>
      </top>
      <bottom style="medium">
        <color auto="1"/>
      </bottom>
      <diagonal/>
    </border>
    <border>
      <left/>
      <right style="thin">
        <color auto="1"/>
      </right>
      <top style="dotted">
        <color theme="0" tint="-0.499984740745262"/>
      </top>
      <bottom style="medium">
        <color auto="1"/>
      </bottom>
      <diagonal/>
    </border>
    <border>
      <left style="thin">
        <color auto="1"/>
      </left>
      <right style="thin">
        <color theme="1" tint="0.34998626667073579"/>
      </right>
      <top style="medium">
        <color auto="1"/>
      </top>
      <bottom/>
      <diagonal/>
    </border>
    <border>
      <left style="thin">
        <color theme="1" tint="0.34998626667073579"/>
      </left>
      <right style="thin">
        <color theme="1" tint="0.34998626667073579"/>
      </right>
      <top style="medium">
        <color auto="1"/>
      </top>
      <bottom style="dotted">
        <color theme="1" tint="0.34998626667073579"/>
      </bottom>
      <diagonal/>
    </border>
    <border>
      <left/>
      <right style="thin">
        <color auto="1"/>
      </right>
      <top style="medium">
        <color auto="1"/>
      </top>
      <bottom style="dotted">
        <color theme="1" tint="0.34998626667073579"/>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right style="thin">
        <color auto="1"/>
      </right>
      <top style="dotted">
        <color theme="1" tint="0.34998626667073579"/>
      </top>
      <bottom style="dotted">
        <color theme="1" tint="0.34998626667073579"/>
      </bottom>
      <diagonal/>
    </border>
    <border>
      <left style="thin">
        <color auto="1"/>
      </left>
      <right style="thin">
        <color theme="1" tint="0.34998626667073579"/>
      </right>
      <top/>
      <bottom style="thin">
        <color auto="1"/>
      </bottom>
      <diagonal/>
    </border>
    <border>
      <left style="thin">
        <color theme="1" tint="0.34998626667073579"/>
      </left>
      <right style="thin">
        <color theme="1" tint="0.34998626667073579"/>
      </right>
      <top style="dotted">
        <color theme="1" tint="0.34998626667073579"/>
      </top>
      <bottom style="thin">
        <color auto="1"/>
      </bottom>
      <diagonal/>
    </border>
    <border>
      <left/>
      <right style="thin">
        <color auto="1"/>
      </right>
      <top style="dotted">
        <color theme="1" tint="0.34998626667073579"/>
      </top>
      <bottom style="thin">
        <color auto="1"/>
      </bottom>
      <diagonal/>
    </border>
  </borders>
  <cellStyleXfs count="1">
    <xf numFmtId="0" fontId="0" fillId="0" borderId="0"/>
  </cellStyleXfs>
  <cellXfs count="353">
    <xf numFmtId="0" fontId="0" fillId="0" borderId="0" xfId="0"/>
    <xf numFmtId="0" fontId="2" fillId="0" borderId="0" xfId="0" applyFont="1"/>
    <xf numFmtId="0" fontId="2" fillId="0" borderId="0" xfId="0" applyFont="1" applyBorder="1"/>
    <xf numFmtId="0" fontId="3" fillId="0" borderId="0" xfId="0" applyFont="1" applyBorder="1"/>
    <xf numFmtId="0" fontId="4" fillId="0" borderId="0" xfId="0" applyFont="1" applyBorder="1" applyAlignment="1">
      <alignment vertical="center"/>
    </xf>
    <xf numFmtId="14" fontId="3" fillId="0" borderId="0" xfId="0" applyNumberFormat="1" applyFont="1" applyBorder="1" applyAlignment="1">
      <alignment horizontal="left"/>
    </xf>
    <xf numFmtId="0" fontId="5" fillId="0" borderId="0" xfId="0" applyFont="1"/>
    <xf numFmtId="0" fontId="5" fillId="0" borderId="0" xfId="0" applyFont="1" applyBorder="1"/>
    <xf numFmtId="0" fontId="5" fillId="0" borderId="8" xfId="0" applyFont="1" applyBorder="1"/>
    <xf numFmtId="0" fontId="5" fillId="0" borderId="9" xfId="0" applyFont="1" applyBorder="1"/>
    <xf numFmtId="0" fontId="5" fillId="0" borderId="9" xfId="0" applyFont="1" applyBorder="1" applyAlignment="1">
      <alignment horizontal="center"/>
    </xf>
    <xf numFmtId="10" fontId="5" fillId="0" borderId="9" xfId="0" applyNumberFormat="1" applyFont="1" applyBorder="1" applyAlignment="1">
      <alignment horizontal="center"/>
    </xf>
    <xf numFmtId="0" fontId="6" fillId="0" borderId="0" xfId="0" applyFont="1" applyFill="1" applyBorder="1"/>
    <xf numFmtId="0" fontId="5" fillId="0" borderId="0" xfId="0" applyFont="1" applyBorder="1" applyAlignment="1">
      <alignment horizont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3"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10" fontId="9" fillId="0" borderId="17" xfId="0" applyNumberFormat="1" applyFont="1" applyBorder="1" applyAlignment="1">
      <alignment horizontal="center"/>
    </xf>
    <xf numFmtId="10" fontId="9" fillId="0" borderId="16" xfId="0" applyNumberFormat="1" applyFont="1" applyBorder="1" applyAlignment="1">
      <alignment horizontal="center"/>
    </xf>
    <xf numFmtId="10" fontId="9" fillId="0" borderId="18" xfId="0" applyNumberFormat="1" applyFont="1" applyBorder="1" applyAlignment="1">
      <alignment horizontal="center"/>
    </xf>
    <xf numFmtId="0" fontId="10" fillId="0" borderId="21" xfId="0" applyFont="1" applyFill="1" applyBorder="1" applyAlignment="1">
      <alignment horizontal="center"/>
    </xf>
    <xf numFmtId="10" fontId="9" fillId="0" borderId="20" xfId="0" applyNumberFormat="1" applyFont="1" applyBorder="1" applyAlignment="1">
      <alignment horizontal="center"/>
    </xf>
    <xf numFmtId="10" fontId="9" fillId="0" borderId="22" xfId="0" applyNumberFormat="1" applyFont="1" applyBorder="1" applyAlignment="1">
      <alignment horizontal="center"/>
    </xf>
    <xf numFmtId="0" fontId="7" fillId="2" borderId="3" xfId="0" applyFont="1" applyFill="1" applyBorder="1" applyAlignment="1">
      <alignment horizontal="center"/>
    </xf>
    <xf numFmtId="0" fontId="7" fillId="2" borderId="10" xfId="0" applyFont="1" applyFill="1" applyBorder="1" applyAlignment="1">
      <alignment horizontal="center"/>
    </xf>
    <xf numFmtId="0" fontId="7" fillId="2" borderId="4" xfId="0" applyFont="1" applyFill="1" applyBorder="1" applyAlignment="1">
      <alignment horizontal="center"/>
    </xf>
    <xf numFmtId="0" fontId="7" fillId="2" borderId="4" xfId="0" applyFont="1" applyFill="1" applyBorder="1"/>
    <xf numFmtId="0" fontId="6" fillId="0" borderId="0" xfId="0" applyFont="1" applyFill="1" applyBorder="1" applyAlignment="1">
      <alignment horizontal="center"/>
    </xf>
    <xf numFmtId="10" fontId="5" fillId="0" borderId="0" xfId="0" applyNumberFormat="1" applyFont="1" applyBorder="1" applyAlignment="1">
      <alignment horizontal="center"/>
    </xf>
    <xf numFmtId="176" fontId="3" fillId="0" borderId="0" xfId="0" applyNumberFormat="1" applyFont="1" applyBorder="1" applyAlignment="1">
      <alignment horizontal="left"/>
    </xf>
    <xf numFmtId="0" fontId="6" fillId="0" borderId="9" xfId="0" applyFont="1" applyFill="1" applyBorder="1" applyAlignment="1">
      <alignment horizontal="center"/>
    </xf>
    <xf numFmtId="176" fontId="7" fillId="4" borderId="3" xfId="0" applyNumberFormat="1" applyFont="1" applyFill="1" applyBorder="1" applyAlignment="1">
      <alignment horizontal="center" vertical="center" wrapText="1"/>
    </xf>
    <xf numFmtId="176" fontId="7" fillId="4" borderId="4" xfId="0" applyNumberFormat="1" applyFont="1" applyFill="1" applyBorder="1" applyAlignment="1">
      <alignment horizontal="center" vertical="center" wrapText="1"/>
    </xf>
    <xf numFmtId="0" fontId="8" fillId="3" borderId="4" xfId="0" applyFont="1" applyFill="1" applyBorder="1" applyAlignment="1">
      <alignment horizontal="center" vertical="center" wrapText="1"/>
    </xf>
    <xf numFmtId="0" fontId="5" fillId="0" borderId="1" xfId="0" applyFont="1" applyBorder="1"/>
    <xf numFmtId="0" fontId="5" fillId="0" borderId="23" xfId="0" applyFont="1" applyBorder="1"/>
    <xf numFmtId="0" fontId="5" fillId="0" borderId="5" xfId="0" applyFont="1" applyBorder="1"/>
    <xf numFmtId="0" fontId="5" fillId="0" borderId="6" xfId="0" applyFont="1" applyBorder="1"/>
    <xf numFmtId="0" fontId="5" fillId="0" borderId="7" xfId="0" applyFont="1" applyBorder="1"/>
    <xf numFmtId="0" fontId="5" fillId="0" borderId="24" xfId="0" applyFont="1" applyBorder="1"/>
    <xf numFmtId="176" fontId="7" fillId="4" borderId="2"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38" fontId="9" fillId="0" borderId="13" xfId="0" applyNumberFormat="1" applyFont="1" applyBorder="1" applyAlignment="1">
      <alignment horizontal="center"/>
    </xf>
    <xf numFmtId="0" fontId="5" fillId="0" borderId="25" xfId="0" applyFont="1" applyBorder="1"/>
    <xf numFmtId="0" fontId="5" fillId="0" borderId="26" xfId="0" applyFont="1" applyBorder="1"/>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38" fontId="9" fillId="0" borderId="27" xfId="0" applyNumberFormat="1" applyFont="1" applyBorder="1" applyAlignment="1">
      <alignment horizontal="center"/>
    </xf>
    <xf numFmtId="0" fontId="9" fillId="0" borderId="0" xfId="0" applyFont="1"/>
    <xf numFmtId="177" fontId="5" fillId="0" borderId="1" xfId="0" applyNumberFormat="1" applyFont="1" applyFill="1" applyBorder="1" applyAlignment="1">
      <alignment horizontal="center" vertical="center"/>
    </xf>
    <xf numFmtId="177" fontId="5" fillId="0" borderId="23" xfId="0" applyNumberFormat="1" applyFont="1" applyFill="1" applyBorder="1" applyAlignment="1">
      <alignment horizontal="center" vertical="center"/>
    </xf>
    <xf numFmtId="38" fontId="5" fillId="0" borderId="5" xfId="0" applyNumberFormat="1" applyFont="1" applyBorder="1" applyAlignment="1">
      <alignment horizontal="right"/>
    </xf>
    <xf numFmtId="38" fontId="5" fillId="0" borderId="1" xfId="0" applyNumberFormat="1" applyFont="1" applyBorder="1" applyAlignment="1">
      <alignment horizontal="right"/>
    </xf>
    <xf numFmtId="38" fontId="5" fillId="0" borderId="1" xfId="0" applyNumberFormat="1" applyFont="1" applyBorder="1"/>
    <xf numFmtId="38" fontId="5" fillId="0" borderId="23" xfId="0" applyNumberFormat="1" applyFont="1" applyBorder="1"/>
    <xf numFmtId="3" fontId="5" fillId="0" borderId="1" xfId="0" applyNumberFormat="1" applyFont="1" applyBorder="1"/>
    <xf numFmtId="3" fontId="5" fillId="0" borderId="23" xfId="0" applyNumberFormat="1" applyFont="1" applyBorder="1"/>
    <xf numFmtId="177" fontId="5" fillId="0" borderId="7" xfId="0" applyNumberFormat="1" applyFont="1" applyFill="1" applyBorder="1" applyAlignment="1">
      <alignment horizontal="center" vertical="center"/>
    </xf>
    <xf numFmtId="177" fontId="5" fillId="0" borderId="24" xfId="0" applyNumberFormat="1" applyFont="1" applyFill="1" applyBorder="1" applyAlignment="1">
      <alignment horizontal="center" vertical="center"/>
    </xf>
    <xf numFmtId="38" fontId="5" fillId="0" borderId="6" xfId="0" applyNumberFormat="1" applyFont="1" applyBorder="1" applyAlignment="1">
      <alignment horizontal="right"/>
    </xf>
    <xf numFmtId="38" fontId="5" fillId="0" borderId="7" xfId="0" applyNumberFormat="1" applyFont="1" applyBorder="1" applyAlignment="1">
      <alignment horizontal="right"/>
    </xf>
    <xf numFmtId="38" fontId="5" fillId="0" borderId="7" xfId="0" applyNumberFormat="1" applyFont="1" applyBorder="1"/>
    <xf numFmtId="38" fontId="5" fillId="0" borderId="24" xfId="0" applyNumberFormat="1" applyFont="1" applyBorder="1"/>
    <xf numFmtId="3" fontId="5" fillId="0" borderId="7" xfId="0" applyNumberFormat="1" applyFont="1" applyBorder="1"/>
    <xf numFmtId="3" fontId="5" fillId="0" borderId="24" xfId="0" applyNumberFormat="1" applyFont="1" applyBorder="1"/>
    <xf numFmtId="176" fontId="7" fillId="2" borderId="3" xfId="0" applyNumberFormat="1" applyFont="1" applyFill="1" applyBorder="1" applyAlignment="1">
      <alignment horizontal="center"/>
    </xf>
    <xf numFmtId="176" fontId="7" fillId="2" borderId="2" xfId="0" applyNumberFormat="1" applyFont="1" applyFill="1" applyBorder="1" applyAlignment="1">
      <alignment horizontal="center"/>
    </xf>
    <xf numFmtId="10" fontId="9" fillId="0" borderId="15" xfId="0" applyNumberFormat="1" applyFont="1" applyBorder="1" applyAlignment="1">
      <alignment horizontal="center"/>
    </xf>
    <xf numFmtId="10" fontId="9" fillId="0" borderId="19" xfId="0" applyNumberFormat="1" applyFont="1" applyBorder="1" applyAlignment="1">
      <alignment horizontal="center"/>
    </xf>
    <xf numFmtId="0" fontId="7" fillId="2" borderId="2" xfId="0" applyFont="1" applyFill="1" applyBorder="1" applyAlignment="1">
      <alignment horizontal="center"/>
    </xf>
    <xf numFmtId="178" fontId="9" fillId="0" borderId="13" xfId="0" applyNumberFormat="1" applyFont="1" applyBorder="1" applyAlignment="1">
      <alignment horizontal="center"/>
    </xf>
    <xf numFmtId="178" fontId="9" fillId="0" borderId="12" xfId="0" applyNumberFormat="1" applyFont="1" applyBorder="1" applyAlignment="1">
      <alignment horizontal="center"/>
    </xf>
    <xf numFmtId="178" fontId="9" fillId="0" borderId="14" xfId="0" applyNumberFormat="1" applyFont="1" applyBorder="1" applyAlignment="1">
      <alignment horizontal="center"/>
    </xf>
    <xf numFmtId="178" fontId="9" fillId="0" borderId="11" xfId="0" applyNumberFormat="1" applyFont="1" applyBorder="1" applyAlignment="1">
      <alignment horizontal="center"/>
    </xf>
    <xf numFmtId="178" fontId="9" fillId="0" borderId="12" xfId="0" applyNumberFormat="1" applyFont="1" applyBorder="1"/>
    <xf numFmtId="178" fontId="9" fillId="0" borderId="14" xfId="0" applyNumberFormat="1" applyFont="1" applyBorder="1"/>
    <xf numFmtId="178" fontId="9" fillId="0" borderId="17" xfId="0" applyNumberFormat="1" applyFont="1" applyBorder="1" applyAlignment="1">
      <alignment horizontal="center"/>
    </xf>
    <xf numFmtId="178" fontId="9" fillId="0" borderId="28" xfId="0" applyNumberFormat="1" applyFont="1" applyBorder="1" applyAlignment="1">
      <alignment horizontal="center"/>
    </xf>
    <xf numFmtId="178" fontId="9" fillId="0" borderId="16" xfId="0" applyNumberFormat="1" applyFont="1" applyBorder="1" applyAlignment="1">
      <alignment horizontal="center"/>
    </xf>
    <xf numFmtId="178" fontId="9" fillId="0" borderId="18" xfId="0" applyNumberFormat="1" applyFont="1" applyBorder="1" applyAlignment="1">
      <alignment horizontal="center"/>
    </xf>
    <xf numFmtId="178" fontId="9" fillId="0" borderId="15" xfId="0" applyNumberFormat="1" applyFont="1" applyBorder="1" applyAlignment="1">
      <alignment horizontal="center"/>
    </xf>
    <xf numFmtId="178" fontId="9" fillId="0" borderId="16" xfId="0" applyNumberFormat="1" applyFont="1" applyBorder="1"/>
    <xf numFmtId="178" fontId="9" fillId="0" borderId="18" xfId="0" applyNumberFormat="1" applyFont="1" applyBorder="1"/>
    <xf numFmtId="0" fontId="11" fillId="0" borderId="17" xfId="0" applyFont="1" applyBorder="1" applyAlignment="1">
      <alignment horizontal="center"/>
    </xf>
    <xf numFmtId="0" fontId="11" fillId="0" borderId="21" xfId="0" applyFont="1" applyFill="1" applyBorder="1" applyAlignment="1">
      <alignment horizontal="center"/>
    </xf>
    <xf numFmtId="10" fontId="9" fillId="0" borderId="20" xfId="0" applyNumberFormat="1" applyFont="1" applyFill="1" applyBorder="1" applyAlignment="1">
      <alignment horizontal="center"/>
    </xf>
    <xf numFmtId="0" fontId="8" fillId="6" borderId="30" xfId="0" applyFont="1" applyFill="1" applyBorder="1" applyAlignment="1">
      <alignment vertical="center"/>
    </xf>
    <xf numFmtId="0" fontId="5" fillId="0" borderId="35" xfId="0" applyFont="1" applyBorder="1" applyAlignment="1">
      <alignment horizontal="right" vertical="center"/>
    </xf>
    <xf numFmtId="0" fontId="5" fillId="0" borderId="36" xfId="0" applyFont="1" applyBorder="1" applyAlignment="1">
      <alignment horizontal="left" vertical="center"/>
    </xf>
    <xf numFmtId="0" fontId="5" fillId="0" borderId="37" xfId="0" applyFont="1" applyFill="1" applyBorder="1" applyAlignment="1">
      <alignment horizontal="left" vertical="center"/>
    </xf>
    <xf numFmtId="0" fontId="5" fillId="0" borderId="36" xfId="0" applyFont="1" applyBorder="1" applyAlignment="1">
      <alignment horizontal="right" vertical="center"/>
    </xf>
    <xf numFmtId="0" fontId="5" fillId="0" borderId="38" xfId="0" applyFont="1" applyBorder="1"/>
    <xf numFmtId="0" fontId="5" fillId="0" borderId="41" xfId="0" applyFont="1" applyBorder="1" applyAlignment="1">
      <alignment horizontal="right" vertical="center"/>
    </xf>
    <xf numFmtId="0" fontId="5" fillId="0" borderId="42" xfId="0" applyFont="1" applyBorder="1" applyAlignment="1">
      <alignment horizontal="left" vertical="center"/>
    </xf>
    <xf numFmtId="0" fontId="5" fillId="0" borderId="43" xfId="0" applyFont="1" applyFill="1" applyBorder="1" applyAlignment="1">
      <alignment horizontal="left" vertical="center"/>
    </xf>
    <xf numFmtId="0" fontId="5" fillId="0" borderId="42" xfId="0" applyFont="1" applyBorder="1" applyAlignment="1">
      <alignment horizontal="right" vertical="center"/>
    </xf>
    <xf numFmtId="0" fontId="5" fillId="0" borderId="44" xfId="0" applyFont="1" applyBorder="1"/>
    <xf numFmtId="0" fontId="5" fillId="0" borderId="47" xfId="0" applyFont="1" applyBorder="1" applyAlignment="1">
      <alignment horizontal="right" vertical="center"/>
    </xf>
    <xf numFmtId="0" fontId="5" fillId="0" borderId="48" xfId="0" applyFont="1" applyBorder="1" applyAlignment="1">
      <alignment horizontal="left" vertical="center"/>
    </xf>
    <xf numFmtId="0" fontId="5" fillId="0" borderId="49" xfId="0" applyFont="1" applyFill="1" applyBorder="1" applyAlignment="1">
      <alignment horizontal="left" vertical="center"/>
    </xf>
    <xf numFmtId="0" fontId="5" fillId="0" borderId="48" xfId="0" applyFont="1" applyBorder="1" applyAlignment="1">
      <alignment horizontal="right" vertical="center"/>
    </xf>
    <xf numFmtId="0" fontId="5" fillId="0" borderId="50" xfId="0" applyFont="1" applyBorder="1"/>
    <xf numFmtId="0" fontId="5" fillId="0" borderId="51" xfId="0" applyFont="1" applyBorder="1" applyAlignment="1">
      <alignment horizontal="right" vertical="center"/>
    </xf>
    <xf numFmtId="0" fontId="5" fillId="0" borderId="52" xfId="0" applyFont="1" applyBorder="1" applyAlignment="1">
      <alignment horizontal="right" vertical="center"/>
    </xf>
    <xf numFmtId="0" fontId="5" fillId="0" borderId="53" xfId="0" applyFont="1" applyBorder="1"/>
    <xf numFmtId="0" fontId="5" fillId="0" borderId="39" xfId="0" applyFont="1" applyBorder="1" applyAlignment="1">
      <alignment horizontal="right" vertical="center"/>
    </xf>
    <xf numFmtId="0" fontId="5" fillId="0" borderId="55" xfId="0" applyFont="1" applyBorder="1" applyAlignment="1">
      <alignment horizontal="left" vertical="center"/>
    </xf>
    <xf numFmtId="0" fontId="5" fillId="0" borderId="40" xfId="0" applyFont="1" applyFill="1" applyBorder="1" applyAlignment="1">
      <alignment horizontal="left" vertical="center"/>
    </xf>
    <xf numFmtId="0" fontId="5" fillId="0" borderId="55" xfId="0" applyFont="1" applyBorder="1" applyAlignment="1">
      <alignment horizontal="right" vertical="center"/>
    </xf>
    <xf numFmtId="0" fontId="5" fillId="0" borderId="56" xfId="0" applyFont="1" applyBorder="1"/>
    <xf numFmtId="0" fontId="5" fillId="0" borderId="44" xfId="0" applyFont="1" applyFill="1" applyBorder="1" applyAlignment="1">
      <alignment horizontal="left" vertical="center"/>
    </xf>
    <xf numFmtId="0" fontId="5" fillId="0" borderId="43" xfId="0" applyFont="1" applyBorder="1" applyAlignment="1">
      <alignment horizontal="left" vertical="center"/>
    </xf>
    <xf numFmtId="0" fontId="5" fillId="0" borderId="49" xfId="0" applyFont="1" applyBorder="1" applyAlignment="1">
      <alignment horizontal="left" vertical="center"/>
    </xf>
    <xf numFmtId="0" fontId="5" fillId="0" borderId="37" xfId="0" applyFont="1" applyBorder="1" applyAlignment="1">
      <alignment horizontal="left" vertical="center"/>
    </xf>
    <xf numFmtId="0" fontId="5" fillId="0" borderId="35" xfId="0" applyFont="1" applyBorder="1" applyAlignment="1">
      <alignment horizontal="right"/>
    </xf>
    <xf numFmtId="0" fontId="5" fillId="0" borderId="36" xfId="0" applyFont="1" applyBorder="1"/>
    <xf numFmtId="0" fontId="5" fillId="0" borderId="37" xfId="0" applyFont="1" applyBorder="1"/>
    <xf numFmtId="0" fontId="5" fillId="0" borderId="51" xfId="0" applyFont="1" applyBorder="1" applyAlignment="1">
      <alignment horizontal="right"/>
    </xf>
    <xf numFmtId="0" fontId="5" fillId="0" borderId="52" xfId="0" applyFont="1" applyBorder="1" applyAlignment="1">
      <alignment horizontal="right"/>
    </xf>
    <xf numFmtId="0" fontId="5" fillId="0" borderId="41" xfId="0" applyFont="1" applyBorder="1" applyAlignment="1">
      <alignment horizontal="right"/>
    </xf>
    <xf numFmtId="0" fontId="5" fillId="0" borderId="42" xfId="0" applyFont="1" applyBorder="1"/>
    <xf numFmtId="0" fontId="5" fillId="0" borderId="43" xfId="0" applyFont="1" applyBorder="1"/>
    <xf numFmtId="0" fontId="5" fillId="0" borderId="42" xfId="0" applyFont="1" applyBorder="1" applyAlignment="1">
      <alignment horizontal="right"/>
    </xf>
    <xf numFmtId="0" fontId="5" fillId="0" borderId="47" xfId="0" applyFont="1" applyBorder="1" applyAlignment="1">
      <alignment horizontal="right"/>
    </xf>
    <xf numFmtId="0" fontId="5" fillId="0" borderId="48" xfId="0" applyFont="1" applyBorder="1"/>
    <xf numFmtId="0" fontId="5" fillId="0" borderId="49" xfId="0" applyFont="1" applyBorder="1"/>
    <xf numFmtId="0" fontId="5" fillId="0" borderId="48" xfId="0" applyFont="1" applyBorder="1" applyAlignment="1">
      <alignment horizontal="right"/>
    </xf>
    <xf numFmtId="0" fontId="5" fillId="0" borderId="59" xfId="0" applyFont="1" applyBorder="1" applyAlignment="1">
      <alignment horizontal="right"/>
    </xf>
    <xf numFmtId="0" fontId="5" fillId="0" borderId="60" xfId="0" applyFont="1" applyBorder="1"/>
    <xf numFmtId="0" fontId="5" fillId="0" borderId="61" xfId="0" applyFont="1" applyBorder="1"/>
    <xf numFmtId="0" fontId="5" fillId="0" borderId="60" xfId="0" applyFont="1" applyBorder="1" applyAlignment="1">
      <alignment horizontal="right"/>
    </xf>
    <xf numFmtId="0" fontId="5" fillId="0" borderId="62" xfId="0" applyFont="1" applyBorder="1"/>
    <xf numFmtId="0" fontId="5" fillId="0" borderId="36" xfId="0" applyFont="1" applyBorder="1" applyAlignment="1">
      <alignment horizontal="right"/>
    </xf>
    <xf numFmtId="2" fontId="5" fillId="0" borderId="59" xfId="0" applyNumberFormat="1" applyFont="1" applyBorder="1" applyAlignment="1">
      <alignment horizontal="right"/>
    </xf>
    <xf numFmtId="2" fontId="5" fillId="0" borderId="60" xfId="0" applyNumberFormat="1" applyFont="1" applyBorder="1"/>
    <xf numFmtId="2" fontId="5" fillId="0" borderId="61" xfId="0" applyNumberFormat="1" applyFont="1" applyBorder="1"/>
    <xf numFmtId="2" fontId="5" fillId="0" borderId="47" xfId="0" applyNumberFormat="1" applyFont="1" applyBorder="1" applyAlignment="1">
      <alignment horizontal="right"/>
    </xf>
    <xf numFmtId="2" fontId="5" fillId="0" borderId="48" xfId="0" applyNumberFormat="1" applyFont="1" applyBorder="1"/>
    <xf numFmtId="2" fontId="5" fillId="0" borderId="50" xfId="0" applyNumberFormat="1" applyFont="1" applyBorder="1"/>
    <xf numFmtId="0" fontId="5" fillId="0" borderId="39" xfId="0" applyFont="1" applyBorder="1" applyAlignment="1">
      <alignment horizontal="right"/>
    </xf>
    <xf numFmtId="0" fontId="5" fillId="0" borderId="55" xfId="0" applyFont="1" applyBorder="1"/>
    <xf numFmtId="0" fontId="5" fillId="0" borderId="40" xfId="0" applyFont="1" applyBorder="1"/>
    <xf numFmtId="0" fontId="5" fillId="0" borderId="55" xfId="0" applyFont="1" applyBorder="1" applyAlignment="1">
      <alignment horizontal="right"/>
    </xf>
    <xf numFmtId="0" fontId="13" fillId="0" borderId="0" xfId="0" applyFont="1" applyAlignment="1">
      <alignment horizontal="right" vertical="center"/>
    </xf>
    <xf numFmtId="0" fontId="13" fillId="0" borderId="0" xfId="0" applyFont="1"/>
    <xf numFmtId="0" fontId="9" fillId="0" borderId="66" xfId="0" applyFont="1" applyBorder="1"/>
    <xf numFmtId="0" fontId="9" fillId="0" borderId="0" xfId="0" applyFont="1" applyAlignment="1">
      <alignment horizontal="left" vertical="center"/>
    </xf>
    <xf numFmtId="0" fontId="9" fillId="0" borderId="72" xfId="0" applyFont="1" applyBorder="1" applyAlignment="1">
      <alignment horizontal="left" vertical="center" wrapText="1"/>
    </xf>
    <xf numFmtId="0" fontId="9" fillId="0" borderId="75" xfId="0" applyFont="1" applyBorder="1" applyAlignment="1">
      <alignment horizontal="left" vertical="center" wrapText="1"/>
    </xf>
    <xf numFmtId="0" fontId="9" fillId="0" borderId="78" xfId="0" applyFont="1" applyBorder="1" applyAlignment="1">
      <alignment horizontal="left" vertical="center" wrapText="1"/>
    </xf>
    <xf numFmtId="0" fontId="9" fillId="0" borderId="81" xfId="0" applyFont="1" applyBorder="1" applyAlignment="1">
      <alignment horizontal="left" vertical="center" wrapText="1"/>
    </xf>
    <xf numFmtId="0" fontId="9" fillId="0" borderId="83" xfId="0" applyFont="1" applyBorder="1" applyAlignment="1">
      <alignment horizontal="left" vertical="center" wrapText="1"/>
    </xf>
    <xf numFmtId="0" fontId="9" fillId="0" borderId="86" xfId="0" applyFont="1" applyBorder="1" applyAlignment="1">
      <alignment horizontal="left" vertical="center" wrapText="1"/>
    </xf>
    <xf numFmtId="0" fontId="15" fillId="6" borderId="29" xfId="0" applyFont="1" applyFill="1" applyBorder="1" applyAlignment="1">
      <alignment vertical="center"/>
    </xf>
    <xf numFmtId="0" fontId="15" fillId="6" borderId="30" xfId="0" applyFont="1" applyFill="1" applyBorder="1" applyAlignment="1">
      <alignment vertical="center"/>
    </xf>
    <xf numFmtId="0" fontId="15" fillId="6" borderId="31" xfId="0" applyFont="1" applyFill="1" applyBorder="1" applyAlignment="1">
      <alignment vertical="center"/>
    </xf>
    <xf numFmtId="0" fontId="10" fillId="0" borderId="64" xfId="0" applyFont="1" applyBorder="1"/>
    <xf numFmtId="0" fontId="10" fillId="0" borderId="66" xfId="0" applyFont="1" applyBorder="1"/>
    <xf numFmtId="0" fontId="10" fillId="0" borderId="67" xfId="0" applyFont="1" applyBorder="1"/>
    <xf numFmtId="0" fontId="10" fillId="0" borderId="68" xfId="0" applyFont="1" applyBorder="1"/>
    <xf numFmtId="0" fontId="10" fillId="0" borderId="69" xfId="0" applyFont="1" applyBorder="1"/>
    <xf numFmtId="0" fontId="8" fillId="6" borderId="29" xfId="0" applyFont="1" applyFill="1" applyBorder="1" applyAlignment="1">
      <alignment vertical="center"/>
    </xf>
    <xf numFmtId="0" fontId="8" fillId="6" borderId="31" xfId="0" applyFont="1" applyFill="1" applyBorder="1" applyAlignment="1">
      <alignment vertical="center"/>
    </xf>
    <xf numFmtId="0" fontId="9" fillId="0" borderId="64" xfId="0" applyFont="1" applyBorder="1"/>
    <xf numFmtId="0" fontId="9" fillId="0" borderId="67" xfId="0" applyFont="1" applyBorder="1"/>
    <xf numFmtId="0" fontId="9" fillId="0" borderId="68" xfId="0" applyFont="1" applyBorder="1"/>
    <xf numFmtId="0" fontId="9" fillId="0" borderId="69" xfId="0" applyFont="1" applyBorder="1"/>
    <xf numFmtId="0" fontId="19" fillId="0" borderId="0" xfId="0" applyFont="1"/>
    <xf numFmtId="0" fontId="20" fillId="0" borderId="0" xfId="0" applyFont="1" applyBorder="1" applyAlignment="1">
      <alignment vertical="center"/>
    </xf>
    <xf numFmtId="0" fontId="21" fillId="0" borderId="0" xfId="0" applyFont="1"/>
    <xf numFmtId="0" fontId="22" fillId="0" borderId="0" xfId="0" applyFont="1"/>
    <xf numFmtId="0" fontId="21" fillId="0" borderId="0" xfId="0" applyFont="1" applyBorder="1"/>
    <xf numFmtId="0" fontId="22" fillId="0" borderId="0" xfId="0" applyFont="1" applyBorder="1"/>
    <xf numFmtId="0" fontId="23" fillId="0" borderId="0" xfId="0" applyFont="1" applyBorder="1"/>
    <xf numFmtId="0" fontId="22" fillId="0" borderId="8" xfId="0" applyFont="1" applyBorder="1"/>
    <xf numFmtId="0" fontId="22" fillId="0" borderId="9" xfId="0" applyFont="1" applyBorder="1"/>
    <xf numFmtId="0" fontId="24" fillId="2" borderId="3" xfId="0" applyFont="1" applyFill="1" applyBorder="1" applyAlignment="1">
      <alignment horizontal="center"/>
    </xf>
    <xf numFmtId="0" fontId="24" fillId="2" borderId="10" xfId="0" applyFont="1" applyFill="1" applyBorder="1" applyAlignment="1">
      <alignment horizontal="center"/>
    </xf>
    <xf numFmtId="0" fontId="24" fillId="2" borderId="4" xfId="0" applyFont="1" applyFill="1" applyBorder="1" applyAlignment="1">
      <alignment horizontal="center"/>
    </xf>
    <xf numFmtId="176" fontId="24" fillId="2" borderId="2" xfId="0" applyNumberFormat="1" applyFont="1" applyFill="1" applyBorder="1" applyAlignment="1">
      <alignment horizontal="center"/>
    </xf>
    <xf numFmtId="176" fontId="24" fillId="2" borderId="3" xfId="0" applyNumberFormat="1" applyFont="1" applyFill="1" applyBorder="1" applyAlignment="1">
      <alignment horizontal="center"/>
    </xf>
    <xf numFmtId="0" fontId="24" fillId="2" borderId="2" xfId="0" applyFont="1" applyFill="1" applyBorder="1" applyAlignment="1">
      <alignment horizontal="center"/>
    </xf>
    <xf numFmtId="0" fontId="24" fillId="2" borderId="4" xfId="0" applyFont="1" applyFill="1" applyBorder="1"/>
    <xf numFmtId="38" fontId="25" fillId="0" borderId="13" xfId="0" applyNumberFormat="1" applyFont="1" applyBorder="1" applyAlignment="1">
      <alignment horizontal="center"/>
    </xf>
    <xf numFmtId="38" fontId="25" fillId="0" borderId="27" xfId="0" applyNumberFormat="1" applyFont="1" applyBorder="1" applyAlignment="1">
      <alignment horizontal="center"/>
    </xf>
    <xf numFmtId="178" fontId="25" fillId="0" borderId="13" xfId="0" applyNumberFormat="1" applyFont="1" applyBorder="1" applyAlignment="1">
      <alignment horizontal="center"/>
    </xf>
    <xf numFmtId="178" fontId="25" fillId="0" borderId="12" xfId="0" applyNumberFormat="1" applyFont="1" applyBorder="1" applyAlignment="1">
      <alignment horizontal="center"/>
    </xf>
    <xf numFmtId="178" fontId="25" fillId="0" borderId="14" xfId="0" applyNumberFormat="1" applyFont="1" applyBorder="1" applyAlignment="1">
      <alignment horizontal="center"/>
    </xf>
    <xf numFmtId="178" fontId="25" fillId="0" borderId="11" xfId="0" applyNumberFormat="1" applyFont="1" applyBorder="1" applyAlignment="1">
      <alignment horizontal="center"/>
    </xf>
    <xf numFmtId="178" fontId="25" fillId="0" borderId="12" xfId="0" applyNumberFormat="1" applyFont="1" applyBorder="1"/>
    <xf numFmtId="178" fontId="25" fillId="0" borderId="14" xfId="0" applyNumberFormat="1" applyFont="1" applyBorder="1"/>
    <xf numFmtId="0" fontId="26" fillId="0" borderId="17" xfId="0" applyFont="1" applyBorder="1" applyAlignment="1">
      <alignment horizontal="center"/>
    </xf>
    <xf numFmtId="10" fontId="25" fillId="0" borderId="16" xfId="0" applyNumberFormat="1" applyFont="1" applyBorder="1" applyAlignment="1">
      <alignment horizontal="center"/>
    </xf>
    <xf numFmtId="10" fontId="25" fillId="0" borderId="17" xfId="0" applyNumberFormat="1" applyFont="1" applyBorder="1" applyAlignment="1">
      <alignment horizontal="center"/>
    </xf>
    <xf numFmtId="10" fontId="25" fillId="0" borderId="18" xfId="0" applyNumberFormat="1" applyFont="1" applyBorder="1" applyAlignment="1">
      <alignment horizontal="center"/>
    </xf>
    <xf numFmtId="10" fontId="25" fillId="0" borderId="15" xfId="0" applyNumberFormat="1" applyFont="1" applyBorder="1" applyAlignment="1">
      <alignment horizontal="center"/>
    </xf>
    <xf numFmtId="178" fontId="25" fillId="0" borderId="17" xfId="0" applyNumberFormat="1" applyFont="1" applyBorder="1" applyAlignment="1">
      <alignment horizontal="center"/>
    </xf>
    <xf numFmtId="178" fontId="25" fillId="0" borderId="28" xfId="0" applyNumberFormat="1" applyFont="1" applyBorder="1" applyAlignment="1">
      <alignment horizontal="center"/>
    </xf>
    <xf numFmtId="178" fontId="25" fillId="0" borderId="16" xfId="0" applyNumberFormat="1" applyFont="1" applyBorder="1" applyAlignment="1">
      <alignment horizontal="center"/>
    </xf>
    <xf numFmtId="178" fontId="25" fillId="0" borderId="18" xfId="0" applyNumberFormat="1" applyFont="1" applyBorder="1" applyAlignment="1">
      <alignment horizontal="center"/>
    </xf>
    <xf numFmtId="178" fontId="25" fillId="0" borderId="15" xfId="0" applyNumberFormat="1" applyFont="1" applyBorder="1" applyAlignment="1">
      <alignment horizontal="center"/>
    </xf>
    <xf numFmtId="178" fontId="25" fillId="0" borderId="16" xfId="0" applyNumberFormat="1" applyFont="1" applyBorder="1"/>
    <xf numFmtId="178" fontId="25" fillId="0" borderId="18" xfId="0" applyNumberFormat="1" applyFont="1" applyBorder="1"/>
    <xf numFmtId="0" fontId="26" fillId="0" borderId="21" xfId="0" applyFont="1" applyFill="1" applyBorder="1" applyAlignment="1">
      <alignment horizontal="center"/>
    </xf>
    <xf numFmtId="10" fontId="25" fillId="0" borderId="20" xfId="0" applyNumberFormat="1" applyFont="1" applyFill="1" applyBorder="1" applyAlignment="1">
      <alignment horizontal="center"/>
    </xf>
    <xf numFmtId="0" fontId="25" fillId="0" borderId="21" xfId="0" applyFont="1" applyFill="1" applyBorder="1" applyAlignment="1">
      <alignment horizontal="center"/>
    </xf>
    <xf numFmtId="10" fontId="25" fillId="0" borderId="20" xfId="0" applyNumberFormat="1" applyFont="1" applyBorder="1" applyAlignment="1">
      <alignment horizontal="center"/>
    </xf>
    <xf numFmtId="10" fontId="25" fillId="0" borderId="22" xfId="0" applyNumberFormat="1" applyFont="1" applyBorder="1" applyAlignment="1">
      <alignment horizontal="center"/>
    </xf>
    <xf numFmtId="10" fontId="25" fillId="0" borderId="19" xfId="0" applyNumberFormat="1" applyFont="1" applyBorder="1" applyAlignment="1">
      <alignment horizontal="center"/>
    </xf>
    <xf numFmtId="14" fontId="23" fillId="0" borderId="0" xfId="0" applyNumberFormat="1" applyFont="1" applyBorder="1" applyAlignment="1">
      <alignment horizontal="left"/>
    </xf>
    <xf numFmtId="0" fontId="22" fillId="0" borderId="9" xfId="0" applyFont="1" applyFill="1" applyBorder="1" applyAlignment="1">
      <alignment horizontal="center"/>
    </xf>
    <xf numFmtId="0" fontId="22" fillId="0" borderId="9" xfId="0" applyFont="1" applyBorder="1" applyAlignment="1">
      <alignment horizontal="center"/>
    </xf>
    <xf numFmtId="10" fontId="22" fillId="0" borderId="9" xfId="0" applyNumberFormat="1" applyFont="1" applyBorder="1" applyAlignment="1">
      <alignment horizontal="center"/>
    </xf>
    <xf numFmtId="176" fontId="23" fillId="0" borderId="0" xfId="0" applyNumberFormat="1" applyFont="1" applyBorder="1" applyAlignment="1">
      <alignment horizontal="left"/>
    </xf>
    <xf numFmtId="0" fontId="22" fillId="0" borderId="0" xfId="0" applyFont="1" applyFill="1" applyBorder="1" applyAlignment="1">
      <alignment horizontal="center"/>
    </xf>
    <xf numFmtId="0" fontId="22" fillId="0" borderId="0" xfId="0" applyFont="1" applyBorder="1" applyAlignment="1">
      <alignment horizontal="center"/>
    </xf>
    <xf numFmtId="10" fontId="22" fillId="0" borderId="0" xfId="0" applyNumberFormat="1" applyFont="1" applyBorder="1" applyAlignment="1">
      <alignment horizontal="center"/>
    </xf>
    <xf numFmtId="0" fontId="22" fillId="0" borderId="0" xfId="0" applyFont="1" applyFill="1" applyBorder="1"/>
    <xf numFmtId="0" fontId="27" fillId="3" borderId="2"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27" fillId="2" borderId="4" xfId="0" applyFont="1" applyFill="1" applyBorder="1" applyAlignment="1">
      <alignment horizontal="center" vertical="center" wrapText="1"/>
    </xf>
    <xf numFmtId="176" fontId="24" fillId="4" borderId="2" xfId="0" applyNumberFormat="1" applyFont="1" applyFill="1" applyBorder="1" applyAlignment="1">
      <alignment horizontal="center" vertical="center" wrapText="1"/>
    </xf>
    <xf numFmtId="176" fontId="24" fillId="4" borderId="3" xfId="0" applyNumberFormat="1" applyFont="1" applyFill="1" applyBorder="1" applyAlignment="1">
      <alignment horizontal="center" vertical="center" wrapText="1"/>
    </xf>
    <xf numFmtId="176" fontId="24" fillId="4" borderId="4" xfId="0" applyNumberFormat="1" applyFont="1" applyFill="1" applyBorder="1" applyAlignment="1">
      <alignment horizontal="center" vertical="center" wrapText="1"/>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49" fontId="24" fillId="4" borderId="3" xfId="0" applyNumberFormat="1" applyFont="1" applyFill="1" applyBorder="1" applyAlignment="1">
      <alignment horizontal="center" vertical="center" wrapText="1"/>
    </xf>
    <xf numFmtId="49" fontId="24" fillId="4" borderId="4" xfId="0" applyNumberFormat="1" applyFont="1" applyFill="1" applyBorder="1" applyAlignment="1">
      <alignment horizontal="center" vertical="center" wrapText="1"/>
    </xf>
    <xf numFmtId="0" fontId="25" fillId="0" borderId="0" xfId="0" applyFont="1"/>
    <xf numFmtId="0" fontId="25" fillId="0" borderId="5" xfId="0" applyFont="1" applyBorder="1"/>
    <xf numFmtId="0" fontId="25" fillId="0" borderId="1" xfId="0" applyFont="1" applyBorder="1"/>
    <xf numFmtId="0" fontId="25" fillId="0" borderId="1" xfId="0" applyFont="1" applyFill="1" applyBorder="1"/>
    <xf numFmtId="49" fontId="25" fillId="0" borderId="1" xfId="0" applyNumberFormat="1" applyFont="1" applyBorder="1"/>
    <xf numFmtId="38" fontId="25" fillId="0" borderId="5" xfId="0" applyNumberFormat="1" applyFont="1" applyBorder="1" applyAlignment="1">
      <alignment horizontal="right"/>
    </xf>
    <xf numFmtId="38" fontId="25" fillId="0" borderId="1" xfId="0" applyNumberFormat="1" applyFont="1" applyBorder="1" applyAlignment="1">
      <alignment horizontal="right"/>
    </xf>
    <xf numFmtId="38" fontId="25" fillId="0" borderId="25" xfId="0" applyNumberFormat="1" applyFont="1" applyBorder="1" applyAlignment="1">
      <alignment horizontal="right"/>
    </xf>
    <xf numFmtId="38" fontId="25" fillId="0" borderId="1" xfId="0" applyNumberFormat="1" applyFont="1" applyBorder="1"/>
    <xf numFmtId="38" fontId="25" fillId="0" borderId="23" xfId="0" applyNumberFormat="1" applyFont="1" applyBorder="1"/>
    <xf numFmtId="38" fontId="25" fillId="0" borderId="5" xfId="0" applyNumberFormat="1" applyFont="1" applyBorder="1"/>
    <xf numFmtId="3" fontId="25" fillId="0" borderId="1" xfId="0" applyNumberFormat="1" applyFont="1" applyBorder="1"/>
    <xf numFmtId="3" fontId="25" fillId="0" borderId="23" xfId="0" applyNumberFormat="1" applyFont="1" applyBorder="1"/>
    <xf numFmtId="3" fontId="25" fillId="0" borderId="5" xfId="0" applyNumberFormat="1" applyFont="1" applyBorder="1"/>
    <xf numFmtId="0" fontId="25" fillId="0" borderId="25" xfId="0" applyFont="1" applyBorder="1"/>
    <xf numFmtId="0" fontId="25" fillId="0" borderId="23" xfId="0" applyFont="1" applyBorder="1"/>
    <xf numFmtId="0" fontId="25" fillId="0" borderId="6" xfId="0" applyFont="1" applyBorder="1"/>
    <xf numFmtId="0" fontId="25" fillId="0" borderId="7" xfId="0" applyFont="1" applyBorder="1"/>
    <xf numFmtId="0" fontId="25" fillId="0" borderId="7" xfId="0" applyFont="1" applyFill="1" applyBorder="1"/>
    <xf numFmtId="38" fontId="25" fillId="0" borderId="6" xfId="0" applyNumberFormat="1" applyFont="1" applyBorder="1" applyAlignment="1">
      <alignment horizontal="right"/>
    </xf>
    <xf numFmtId="38" fontId="25" fillId="0" borderId="7" xfId="0" applyNumberFormat="1" applyFont="1" applyBorder="1" applyAlignment="1">
      <alignment horizontal="right"/>
    </xf>
    <xf numFmtId="0" fontId="25" fillId="0" borderId="26" xfId="0" applyFont="1" applyBorder="1"/>
    <xf numFmtId="38" fontId="25" fillId="0" borderId="7" xfId="0" applyNumberFormat="1" applyFont="1" applyBorder="1"/>
    <xf numFmtId="38" fontId="25" fillId="0" borderId="24" xfId="0" applyNumberFormat="1" applyFont="1" applyBorder="1"/>
    <xf numFmtId="3" fontId="25" fillId="0" borderId="7" xfId="0" applyNumberFormat="1" applyFont="1" applyBorder="1"/>
    <xf numFmtId="0" fontId="25" fillId="0" borderId="24" xfId="0" applyFont="1" applyBorder="1"/>
    <xf numFmtId="3" fontId="25" fillId="0" borderId="24" xfId="0" applyNumberFormat="1" applyFont="1" applyBorder="1"/>
    <xf numFmtId="0" fontId="14" fillId="0" borderId="71" xfId="0" applyFont="1" applyBorder="1" applyAlignment="1">
      <alignment horizontal="left" vertical="center" wrapText="1"/>
    </xf>
    <xf numFmtId="0" fontId="14" fillId="0" borderId="74" xfId="0" applyFont="1" applyBorder="1" applyAlignment="1">
      <alignment horizontal="left" vertical="center" wrapText="1"/>
    </xf>
    <xf numFmtId="0" fontId="14" fillId="0" borderId="74" xfId="0" applyFont="1" applyBorder="1" applyAlignment="1">
      <alignment horizontal="left" vertical="center"/>
    </xf>
    <xf numFmtId="0" fontId="14" fillId="0" borderId="77" xfId="0" applyFont="1" applyBorder="1" applyAlignment="1">
      <alignment horizontal="left" vertical="center"/>
    </xf>
    <xf numFmtId="179" fontId="25" fillId="0" borderId="1" xfId="0" applyNumberFormat="1" applyFont="1" applyFill="1" applyBorder="1" applyAlignment="1">
      <alignment horizontal="center" vertical="center"/>
    </xf>
    <xf numFmtId="179" fontId="25" fillId="0" borderId="23" xfId="0" applyNumberFormat="1" applyFont="1" applyFill="1" applyBorder="1" applyAlignment="1">
      <alignment horizontal="center" vertical="center"/>
    </xf>
    <xf numFmtId="179" fontId="25" fillId="0" borderId="7" xfId="0" applyNumberFormat="1" applyFont="1" applyFill="1" applyBorder="1" applyAlignment="1">
      <alignment horizontal="center" vertical="center"/>
    </xf>
    <xf numFmtId="179" fontId="25" fillId="0" borderId="24" xfId="0" applyNumberFormat="1" applyFont="1" applyFill="1" applyBorder="1" applyAlignment="1">
      <alignment horizontal="center" vertical="center"/>
    </xf>
    <xf numFmtId="0" fontId="6" fillId="0" borderId="9" xfId="0" applyFont="1" applyFill="1" applyBorder="1" applyAlignment="1">
      <alignment horizontal="center"/>
    </xf>
    <xf numFmtId="0" fontId="4" fillId="0" borderId="0" xfId="0" applyFont="1" applyBorder="1" applyAlignment="1">
      <alignment horizontal="center" vertic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22" fillId="0" borderId="9" xfId="0" applyFont="1" applyFill="1" applyBorder="1" applyAlignment="1">
      <alignment horizontal="center"/>
    </xf>
    <xf numFmtId="0" fontId="20" fillId="0" borderId="0" xfId="0" applyFont="1" applyBorder="1" applyAlignment="1">
      <alignment horizontal="center" vertical="center"/>
    </xf>
    <xf numFmtId="0" fontId="24" fillId="0" borderId="11" xfId="0" applyFont="1" applyBorder="1" applyAlignment="1">
      <alignment horizontal="center"/>
    </xf>
    <xf numFmtId="0" fontId="24" fillId="0" borderId="12" xfId="0" applyFont="1" applyBorder="1" applyAlignment="1">
      <alignment horizontal="center"/>
    </xf>
    <xf numFmtId="0" fontId="24" fillId="0" borderId="15" xfId="0" applyFont="1" applyBorder="1" applyAlignment="1">
      <alignment horizontal="center"/>
    </xf>
    <xf numFmtId="0" fontId="24" fillId="0" borderId="16" xfId="0" applyFont="1" applyBorder="1" applyAlignment="1">
      <alignment horizontal="center"/>
    </xf>
    <xf numFmtId="0" fontId="24" fillId="0" borderId="19" xfId="0" applyFont="1" applyFill="1" applyBorder="1" applyAlignment="1">
      <alignment horizontal="center"/>
    </xf>
    <xf numFmtId="0" fontId="24" fillId="0" borderId="20" xfId="0" applyFont="1" applyFill="1" applyBorder="1" applyAlignment="1">
      <alignment horizontal="center"/>
    </xf>
    <xf numFmtId="0" fontId="14" fillId="0" borderId="70"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71" xfId="0" applyFont="1" applyBorder="1" applyAlignment="1">
      <alignment horizontal="left" vertical="center" wrapText="1"/>
    </xf>
    <xf numFmtId="0" fontId="14" fillId="0" borderId="74" xfId="0" applyFont="1" applyBorder="1" applyAlignment="1">
      <alignment horizontal="left" vertical="center" wrapText="1"/>
    </xf>
    <xf numFmtId="0" fontId="14" fillId="0" borderId="74" xfId="0" applyFont="1" applyBorder="1" applyAlignment="1">
      <alignment horizontal="left" vertical="center"/>
    </xf>
    <xf numFmtId="0" fontId="14" fillId="0" borderId="77" xfId="0" applyFont="1" applyBorder="1" applyAlignment="1">
      <alignment horizontal="left" vertical="center"/>
    </xf>
    <xf numFmtId="0" fontId="14" fillId="0" borderId="79"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0" xfId="0" applyFont="1" applyBorder="1" applyAlignment="1">
      <alignment horizontal="left" vertical="center" wrapText="1"/>
    </xf>
    <xf numFmtId="0" fontId="14" fillId="0" borderId="82" xfId="0" applyFont="1" applyBorder="1" applyAlignment="1">
      <alignment horizontal="left" vertical="center"/>
    </xf>
    <xf numFmtId="0" fontId="14" fillId="0" borderId="85" xfId="0" applyFont="1" applyBorder="1" applyAlignment="1">
      <alignment horizontal="left" vertical="center"/>
    </xf>
    <xf numFmtId="0" fontId="15" fillId="6" borderId="31" xfId="0" applyFont="1" applyFill="1" applyBorder="1" applyAlignment="1">
      <alignment horizontal="left" vertical="center"/>
    </xf>
    <xf numFmtId="0" fontId="8" fillId="6" borderId="16" xfId="0" applyFont="1" applyFill="1" applyBorder="1" applyAlignment="1">
      <alignment horizontal="left" vertical="center"/>
    </xf>
    <xf numFmtId="0" fontId="8" fillId="6" borderId="28" xfId="0" applyFont="1" applyFill="1" applyBorder="1" applyAlignment="1">
      <alignment horizontal="left" vertical="center"/>
    </xf>
    <xf numFmtId="0" fontId="6" fillId="0" borderId="32" xfId="0" applyFont="1" applyBorder="1" applyAlignment="1">
      <alignment horizontal="center" vertical="center"/>
    </xf>
    <xf numFmtId="0" fontId="5" fillId="0" borderId="1" xfId="0" applyFont="1" applyBorder="1" applyAlignment="1">
      <alignment horizontal="center" vertical="center"/>
    </xf>
    <xf numFmtId="0" fontId="5" fillId="0" borderId="57" xfId="0" applyFont="1" applyBorder="1" applyAlignment="1">
      <alignment horizontal="center" vertical="center"/>
    </xf>
    <xf numFmtId="0" fontId="18" fillId="0" borderId="3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7" xfId="0" applyFont="1" applyBorder="1" applyAlignment="1">
      <alignment horizontal="center" vertical="center" wrapText="1"/>
    </xf>
    <xf numFmtId="0" fontId="16" fillId="0" borderId="33" xfId="0" applyFont="1" applyBorder="1" applyAlignment="1">
      <alignment horizontal="left" vertical="center"/>
    </xf>
    <xf numFmtId="0" fontId="12" fillId="0" borderId="39" xfId="0" applyFont="1" applyBorder="1" applyAlignment="1">
      <alignment horizontal="left" vertical="center"/>
    </xf>
    <xf numFmtId="0" fontId="12" fillId="0" borderId="45" xfId="0" applyFont="1" applyBorder="1" applyAlignment="1">
      <alignment horizontal="left" vertical="center"/>
    </xf>
    <xf numFmtId="0" fontId="12" fillId="0" borderId="34" xfId="0" applyFont="1" applyBorder="1" applyAlignment="1">
      <alignment horizontal="left" vertical="center"/>
    </xf>
    <xf numFmtId="0" fontId="12" fillId="0" borderId="40" xfId="0" applyFont="1" applyBorder="1" applyAlignment="1">
      <alignment horizontal="left" vertical="center"/>
    </xf>
    <xf numFmtId="0" fontId="12" fillId="0" borderId="46" xfId="0" applyFont="1" applyBorder="1" applyAlignment="1">
      <alignment horizontal="left" vertical="center"/>
    </xf>
    <xf numFmtId="0" fontId="12" fillId="0" borderId="54" xfId="0" applyFont="1" applyBorder="1" applyAlignment="1">
      <alignment horizontal="left" vertical="center"/>
    </xf>
    <xf numFmtId="0" fontId="12" fillId="0" borderId="56" xfId="0" applyFont="1" applyBorder="1" applyAlignment="1">
      <alignment horizontal="left" vertical="center"/>
    </xf>
    <xf numFmtId="0" fontId="12" fillId="0" borderId="58" xfId="0" applyFont="1" applyBorder="1" applyAlignment="1">
      <alignment horizontal="left" vertical="center"/>
    </xf>
    <xf numFmtId="0" fontId="10" fillId="0" borderId="63" xfId="0" applyFont="1" applyBorder="1" applyAlignment="1">
      <alignment horizontal="left" vertical="center"/>
    </xf>
    <xf numFmtId="0" fontId="9" fillId="0" borderId="65" xfId="0" applyFont="1" applyBorder="1" applyAlignment="1">
      <alignment horizontal="left" vertical="center"/>
    </xf>
    <xf numFmtId="0" fontId="9" fillId="0" borderId="13" xfId="0" applyFont="1" applyBorder="1" applyAlignment="1">
      <alignment horizontal="left" vertical="center"/>
    </xf>
    <xf numFmtId="0" fontId="10" fillId="0" borderId="65" xfId="0" applyFont="1" applyBorder="1" applyAlignment="1">
      <alignment horizontal="left" vertical="center"/>
    </xf>
    <xf numFmtId="0" fontId="5" fillId="0" borderId="32" xfId="0" applyFont="1" applyBorder="1" applyAlignment="1">
      <alignment horizontal="center" vertical="center"/>
    </xf>
    <xf numFmtId="0" fontId="8" fillId="6" borderId="31" xfId="0" applyFont="1" applyFill="1" applyBorder="1" applyAlignment="1">
      <alignment horizontal="left" vertical="center"/>
    </xf>
    <xf numFmtId="0" fontId="5" fillId="0" borderId="32" xfId="0" applyFont="1" applyBorder="1" applyAlignment="1">
      <alignment horizontal="center" vertical="center" wrapText="1"/>
    </xf>
    <xf numFmtId="0" fontId="12" fillId="0" borderId="33" xfId="0" applyFont="1" applyBorder="1" applyAlignment="1">
      <alignment horizontal="left" vertical="center"/>
    </xf>
    <xf numFmtId="0" fontId="9" fillId="0" borderId="63" xfId="0" applyFont="1" applyBorder="1" applyAlignment="1">
      <alignment horizontal="left" vertical="center"/>
    </xf>
    <xf numFmtId="0" fontId="27" fillId="6" borderId="29" xfId="0" applyFont="1" applyFill="1" applyBorder="1" applyAlignment="1">
      <alignment vertical="center"/>
    </xf>
    <xf numFmtId="0" fontId="28" fillId="0" borderId="70" xfId="0" applyFont="1" applyBorder="1" applyAlignment="1">
      <alignment horizontal="center" vertical="center" wrapText="1"/>
    </xf>
    <xf numFmtId="0" fontId="28" fillId="0" borderId="71" xfId="0" applyFont="1" applyBorder="1" applyAlignment="1">
      <alignment horizontal="left" vertical="center" wrapText="1"/>
    </xf>
    <xf numFmtId="0" fontId="28" fillId="0" borderId="71" xfId="0" applyFont="1" applyBorder="1" applyAlignment="1">
      <alignment horizontal="left" vertical="center" wrapText="1"/>
    </xf>
    <xf numFmtId="0" fontId="28" fillId="0" borderId="73" xfId="0" applyFont="1" applyBorder="1" applyAlignment="1">
      <alignment horizontal="center" vertical="center" wrapText="1"/>
    </xf>
    <xf numFmtId="0" fontId="28" fillId="0" borderId="74" xfId="0" applyFont="1" applyBorder="1" applyAlignment="1">
      <alignment horizontal="left" vertical="center" wrapText="1"/>
    </xf>
    <xf numFmtId="0" fontId="28" fillId="0" borderId="74" xfId="0" applyFont="1" applyBorder="1" applyAlignment="1">
      <alignment horizontal="left" vertical="center" wrapText="1"/>
    </xf>
    <xf numFmtId="0" fontId="28" fillId="0" borderId="74" xfId="0" applyFont="1" applyBorder="1" applyAlignment="1">
      <alignment horizontal="left" vertical="center"/>
    </xf>
    <xf numFmtId="0" fontId="28" fillId="0" borderId="74" xfId="0" applyFont="1" applyBorder="1" applyAlignment="1">
      <alignment horizontal="left" vertical="center"/>
    </xf>
    <xf numFmtId="0" fontId="28" fillId="0" borderId="76" xfId="0" applyFont="1" applyBorder="1" applyAlignment="1">
      <alignment horizontal="center" vertical="center" wrapText="1"/>
    </xf>
    <xf numFmtId="0" fontId="28" fillId="0" borderId="77" xfId="0" applyFont="1" applyBorder="1" applyAlignment="1">
      <alignment horizontal="left" vertical="center"/>
    </xf>
    <xf numFmtId="0" fontId="28" fillId="0" borderId="77" xfId="0" applyFont="1" applyBorder="1" applyAlignment="1">
      <alignment horizontal="left" vertical="center"/>
    </xf>
    <xf numFmtId="0" fontId="28" fillId="0" borderId="79" xfId="0" applyFont="1" applyBorder="1" applyAlignment="1">
      <alignment horizontal="center" vertical="center" wrapText="1"/>
    </xf>
    <xf numFmtId="0" fontId="28" fillId="0" borderId="80" xfId="0" applyFont="1" applyBorder="1" applyAlignment="1">
      <alignment horizontal="left" vertical="center" wrapText="1"/>
    </xf>
    <xf numFmtId="0" fontId="28" fillId="0" borderId="82" xfId="0" applyFont="1" applyBorder="1" applyAlignment="1">
      <alignment horizontal="left" vertical="center"/>
    </xf>
    <xf numFmtId="0" fontId="28" fillId="0" borderId="84" xfId="0" applyFont="1" applyBorder="1" applyAlignment="1">
      <alignment horizontal="center" vertical="center" wrapText="1"/>
    </xf>
    <xf numFmtId="0" fontId="28" fillId="0" borderId="85" xfId="0" applyFont="1" applyBorder="1" applyAlignment="1">
      <alignment horizontal="left" vertical="center"/>
    </xf>
    <xf numFmtId="0" fontId="22" fillId="0" borderId="72" xfId="0" applyFont="1" applyBorder="1" applyAlignment="1">
      <alignment horizontal="left" vertical="center" wrapText="1"/>
    </xf>
    <xf numFmtId="0" fontId="22" fillId="0" borderId="75" xfId="0" applyFont="1" applyBorder="1" applyAlignment="1">
      <alignment horizontal="left" vertical="center" wrapText="1"/>
    </xf>
    <xf numFmtId="0" fontId="22" fillId="0" borderId="78" xfId="0" applyFont="1" applyBorder="1" applyAlignment="1">
      <alignment horizontal="left" vertical="center" wrapText="1"/>
    </xf>
    <xf numFmtId="0" fontId="22" fillId="0" borderId="81" xfId="0" applyFont="1" applyBorder="1" applyAlignment="1">
      <alignment horizontal="left" vertical="center" wrapText="1"/>
    </xf>
    <xf numFmtId="0" fontId="22" fillId="0" borderId="83" xfId="0" applyFont="1" applyBorder="1" applyAlignment="1">
      <alignment horizontal="left" vertical="center" wrapText="1"/>
    </xf>
    <xf numFmtId="0" fontId="22" fillId="0" borderId="86" xfId="0" applyFont="1" applyBorder="1" applyAlignment="1">
      <alignment horizontal="left" vertical="center" wrapText="1"/>
    </xf>
  </cellXfs>
  <cellStyles count="1">
    <cellStyle name="常规" xfId="0" builtinId="0"/>
  </cellStyles>
  <dxfs count="0"/>
  <tableStyles count="0" defaultTableStyle="TableStyleMedium2" defaultPivotStyle="PivotStyleMedium9"/>
  <colors>
    <mruColors>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1074540</xdr:colOff>
      <xdr:row>0</xdr:row>
      <xdr:rowOff>81642</xdr:rowOff>
    </xdr:from>
    <xdr:to>
      <xdr:col>9</xdr:col>
      <xdr:colOff>564279</xdr:colOff>
      <xdr:row>5</xdr:row>
      <xdr:rowOff>25613</xdr:rowOff>
    </xdr:to>
    <xdr:sp macro="" textlink="">
      <xdr:nvSpPr>
        <xdr:cNvPr id="2" name="Text Box 218">
          <a:extLst>
            <a:ext uri="{FF2B5EF4-FFF2-40B4-BE49-F238E27FC236}">
              <a16:creationId xmlns:a16="http://schemas.microsoft.com/office/drawing/2014/main" id="{B395CB6C-8D49-484E-9FE2-05E44C20255C}"/>
            </a:ext>
          </a:extLst>
        </xdr:cNvPr>
        <xdr:cNvSpPr txBox="1">
          <a:spLocks noChangeArrowheads="1"/>
        </xdr:cNvSpPr>
      </xdr:nvSpPr>
      <xdr:spPr bwMode="auto">
        <a:xfrm>
          <a:off x="8961240" y="81642"/>
          <a:ext cx="1556664" cy="1515596"/>
        </a:xfrm>
        <a:prstGeom prst="rect">
          <a:avLst/>
        </a:prstGeom>
        <a:noFill/>
        <a:ln>
          <a:noFill/>
        </a:ln>
        <a:extLst/>
      </xdr:spPr>
      <xdr:txBody>
        <a:bodyPr vertOverflow="clip" wrap="square" lIns="27432" tIns="18288" rIns="0" bIns="0" anchor="b" upright="1"/>
        <a:lstStyle/>
        <a:p>
          <a:pPr algn="r" rtl="0">
            <a:lnSpc>
              <a:spcPts val="600"/>
            </a:lnSpc>
            <a:defRPr sz="1000"/>
          </a:pPr>
          <a:r>
            <a:rPr lang="th-TH" sz="1000" b="0" i="0" u="none" strike="noStrike" baseline="0">
              <a:solidFill>
                <a:schemeClr val="tx1">
                  <a:lumMod val="85000"/>
                  <a:lumOff val="15000"/>
                </a:schemeClr>
              </a:solidFill>
              <a:latin typeface="+mn-lt"/>
              <a:cs typeface="Calibri"/>
            </a:rPr>
            <a:t>  ©</a:t>
          </a:r>
          <a:r>
            <a:rPr lang="en-US" sz="1000" b="0" i="0" u="none" strike="noStrike" baseline="0">
              <a:solidFill>
                <a:schemeClr val="tx1">
                  <a:lumMod val="85000"/>
                  <a:lumOff val="15000"/>
                </a:schemeClr>
              </a:solidFill>
              <a:latin typeface="+mn-lt"/>
              <a:cs typeface="Calibri"/>
            </a:rPr>
            <a:t>Gasgoo</a:t>
          </a:r>
          <a:r>
            <a:rPr lang="th-TH" sz="1000" b="0" i="0" u="none" strike="noStrike" baseline="0">
              <a:solidFill>
                <a:schemeClr val="tx1">
                  <a:lumMod val="85000"/>
                  <a:lumOff val="15000"/>
                </a:schemeClr>
              </a:solidFill>
              <a:latin typeface="+mn-lt"/>
              <a:cs typeface="Calibri"/>
            </a:rPr>
            <a:t> Ltd, 201</a:t>
          </a:r>
          <a:r>
            <a:rPr lang="en-US" sz="1000" b="0" i="0" u="none" strike="noStrike" baseline="0">
              <a:solidFill>
                <a:schemeClr val="tx1">
                  <a:lumMod val="85000"/>
                  <a:lumOff val="15000"/>
                </a:schemeClr>
              </a:solidFill>
              <a:latin typeface="+mn-lt"/>
              <a:cs typeface="Calibri"/>
            </a:rPr>
            <a:t>8</a:t>
          </a:r>
          <a:r>
            <a:rPr lang="th-TH" sz="1000" b="0" i="0" u="none" strike="noStrike" baseline="0">
              <a:solidFill>
                <a:schemeClr val="tx1">
                  <a:lumMod val="85000"/>
                  <a:lumOff val="15000"/>
                </a:schemeClr>
              </a:solidFill>
              <a:latin typeface="+mn-lt"/>
              <a:cs typeface="Calibri"/>
            </a:rPr>
            <a:t>.</a:t>
          </a:r>
        </a:p>
        <a:p>
          <a:pPr algn="r" rtl="0">
            <a:defRPr sz="1000"/>
          </a:pPr>
          <a:r>
            <a:rPr lang="th-TH" sz="1000" b="0" i="0" u="none" strike="noStrike" baseline="0">
              <a:solidFill>
                <a:schemeClr val="tx1">
                  <a:lumMod val="85000"/>
                  <a:lumOff val="15000"/>
                </a:schemeClr>
              </a:solidFill>
              <a:latin typeface="+mn-lt"/>
              <a:cs typeface="Calibri"/>
            </a:rPr>
            <a:t>  All rights reserved</a:t>
          </a:r>
          <a:r>
            <a:rPr lang="en-US" sz="1000" b="0" i="0" u="none" strike="noStrike" baseline="0">
              <a:solidFill>
                <a:srgbClr val="000000"/>
              </a:solidFill>
              <a:latin typeface="+mn-lt"/>
              <a:cs typeface="Calibri"/>
            </a:rPr>
            <a:t>.</a:t>
          </a:r>
          <a:endParaRPr lang="th-TH" sz="1000">
            <a:latin typeface="+mn-lt"/>
          </a:endParaRPr>
        </a:p>
      </xdr:txBody>
    </xdr:sp>
    <xdr:clientData/>
  </xdr:twoCellAnchor>
  <xdr:twoCellAnchor editAs="oneCell">
    <xdr:from>
      <xdr:col>7</xdr:col>
      <xdr:colOff>864505</xdr:colOff>
      <xdr:row>0</xdr:row>
      <xdr:rowOff>369794</xdr:rowOff>
    </xdr:from>
    <xdr:to>
      <xdr:col>10</xdr:col>
      <xdr:colOff>85725</xdr:colOff>
      <xdr:row>3</xdr:row>
      <xdr:rowOff>113206</xdr:rowOff>
    </xdr:to>
    <xdr:pic>
      <xdr:nvPicPr>
        <xdr:cNvPr id="3" name="图片 2">
          <a:extLst>
            <a:ext uri="{FF2B5EF4-FFF2-40B4-BE49-F238E27FC236}">
              <a16:creationId xmlns:a16="http://schemas.microsoft.com/office/drawing/2014/main" id="{8D09F5DD-4307-4C4A-8B7C-BFFB2EA6F1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0755" y="369794"/>
          <a:ext cx="2240645" cy="9340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1074540</xdr:colOff>
      <xdr:row>0</xdr:row>
      <xdr:rowOff>81642</xdr:rowOff>
    </xdr:from>
    <xdr:to>
      <xdr:col>9</xdr:col>
      <xdr:colOff>564279</xdr:colOff>
      <xdr:row>5</xdr:row>
      <xdr:rowOff>25613</xdr:rowOff>
    </xdr:to>
    <xdr:sp macro="" textlink="">
      <xdr:nvSpPr>
        <xdr:cNvPr id="2" name="Text Box 218">
          <a:extLst>
            <a:ext uri="{FF2B5EF4-FFF2-40B4-BE49-F238E27FC236}">
              <a16:creationId xmlns:a16="http://schemas.microsoft.com/office/drawing/2014/main" id="{EDDC85B2-5161-4DA5-A79E-51251D7AD969}"/>
            </a:ext>
          </a:extLst>
        </xdr:cNvPr>
        <xdr:cNvSpPr txBox="1">
          <a:spLocks noChangeArrowheads="1"/>
        </xdr:cNvSpPr>
      </xdr:nvSpPr>
      <xdr:spPr bwMode="auto">
        <a:xfrm>
          <a:off x="8961240" y="81642"/>
          <a:ext cx="1556664" cy="1515596"/>
        </a:xfrm>
        <a:prstGeom prst="rect">
          <a:avLst/>
        </a:prstGeom>
        <a:noFill/>
        <a:ln>
          <a:noFill/>
        </a:ln>
        <a:extLst/>
      </xdr:spPr>
      <xdr:txBody>
        <a:bodyPr vertOverflow="clip" wrap="square" lIns="27432" tIns="18288" rIns="0" bIns="0" anchor="b" upright="1"/>
        <a:lstStyle/>
        <a:p>
          <a:pPr algn="r" rtl="0">
            <a:lnSpc>
              <a:spcPts val="600"/>
            </a:lnSpc>
            <a:defRPr sz="1000"/>
          </a:pPr>
          <a:r>
            <a:rPr lang="th-TH" sz="1000" b="0" i="0" u="none" strike="noStrike" baseline="0">
              <a:solidFill>
                <a:schemeClr val="tx1">
                  <a:lumMod val="85000"/>
                  <a:lumOff val="15000"/>
                </a:schemeClr>
              </a:solidFill>
              <a:latin typeface="+mn-lt"/>
              <a:cs typeface="Calibri"/>
            </a:rPr>
            <a:t>  ©</a:t>
          </a:r>
          <a:r>
            <a:rPr lang="en-US" sz="1000" b="0" i="0" u="none" strike="noStrike" baseline="0">
              <a:solidFill>
                <a:schemeClr val="tx1">
                  <a:lumMod val="85000"/>
                  <a:lumOff val="15000"/>
                </a:schemeClr>
              </a:solidFill>
              <a:latin typeface="+mn-lt"/>
              <a:cs typeface="Calibri"/>
            </a:rPr>
            <a:t>Gasgoo</a:t>
          </a:r>
          <a:r>
            <a:rPr lang="th-TH" sz="1000" b="0" i="0" u="none" strike="noStrike" baseline="0">
              <a:solidFill>
                <a:schemeClr val="tx1">
                  <a:lumMod val="85000"/>
                  <a:lumOff val="15000"/>
                </a:schemeClr>
              </a:solidFill>
              <a:latin typeface="+mn-lt"/>
              <a:cs typeface="Calibri"/>
            </a:rPr>
            <a:t> Ltd, 201</a:t>
          </a:r>
          <a:r>
            <a:rPr lang="en-US" sz="1000" b="0" i="0" u="none" strike="noStrike" baseline="0">
              <a:solidFill>
                <a:schemeClr val="tx1">
                  <a:lumMod val="85000"/>
                  <a:lumOff val="15000"/>
                </a:schemeClr>
              </a:solidFill>
              <a:latin typeface="+mn-lt"/>
              <a:cs typeface="Calibri"/>
            </a:rPr>
            <a:t>8</a:t>
          </a:r>
          <a:r>
            <a:rPr lang="th-TH" sz="1000" b="0" i="0" u="none" strike="noStrike" baseline="0">
              <a:solidFill>
                <a:schemeClr val="tx1">
                  <a:lumMod val="85000"/>
                  <a:lumOff val="15000"/>
                </a:schemeClr>
              </a:solidFill>
              <a:latin typeface="+mn-lt"/>
              <a:cs typeface="Calibri"/>
            </a:rPr>
            <a:t>.</a:t>
          </a:r>
        </a:p>
        <a:p>
          <a:pPr algn="r" rtl="0">
            <a:defRPr sz="1000"/>
          </a:pPr>
          <a:r>
            <a:rPr lang="th-TH" sz="1000" b="0" i="0" u="none" strike="noStrike" baseline="0">
              <a:solidFill>
                <a:schemeClr val="tx1">
                  <a:lumMod val="85000"/>
                  <a:lumOff val="15000"/>
                </a:schemeClr>
              </a:solidFill>
              <a:latin typeface="+mn-lt"/>
              <a:cs typeface="Calibri"/>
            </a:rPr>
            <a:t>  All rights reserved</a:t>
          </a:r>
          <a:r>
            <a:rPr lang="en-US" sz="1000" b="0" i="0" u="none" strike="noStrike" baseline="0">
              <a:solidFill>
                <a:srgbClr val="000000"/>
              </a:solidFill>
              <a:latin typeface="+mn-lt"/>
              <a:cs typeface="Calibri"/>
            </a:rPr>
            <a:t>.</a:t>
          </a:r>
          <a:endParaRPr lang="th-TH" sz="1000">
            <a:latin typeface="+mn-lt"/>
          </a:endParaRPr>
        </a:p>
      </xdr:txBody>
    </xdr:sp>
    <xdr:clientData/>
  </xdr:twoCellAnchor>
  <xdr:twoCellAnchor editAs="oneCell">
    <xdr:from>
      <xdr:col>7</xdr:col>
      <xdr:colOff>864505</xdr:colOff>
      <xdr:row>0</xdr:row>
      <xdr:rowOff>369794</xdr:rowOff>
    </xdr:from>
    <xdr:to>
      <xdr:col>10</xdr:col>
      <xdr:colOff>85725</xdr:colOff>
      <xdr:row>3</xdr:row>
      <xdr:rowOff>113206</xdr:rowOff>
    </xdr:to>
    <xdr:pic>
      <xdr:nvPicPr>
        <xdr:cNvPr id="3" name="图片 2">
          <a:extLst>
            <a:ext uri="{FF2B5EF4-FFF2-40B4-BE49-F238E27FC236}">
              <a16:creationId xmlns:a16="http://schemas.microsoft.com/office/drawing/2014/main" id="{D3A95645-7C2E-4456-90D7-3FA0519616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60755" y="369794"/>
          <a:ext cx="2240645" cy="934037"/>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G17"/>
  <sheetViews>
    <sheetView showGridLines="0" tabSelected="1" zoomScale="85" zoomScaleNormal="85" workbookViewId="0">
      <selection activeCell="C21" sqref="C21"/>
    </sheetView>
  </sheetViews>
  <sheetFormatPr defaultColWidth="9" defaultRowHeight="17.25" x14ac:dyDescent="0.35"/>
  <cols>
    <col min="1" max="1" width="2.625" style="175" customWidth="1"/>
    <col min="2" max="2" width="16.875" style="175" customWidth="1"/>
    <col min="3" max="3" width="17" style="175" customWidth="1"/>
    <col min="4" max="4" width="24" style="175" bestFit="1" customWidth="1"/>
    <col min="5" max="5" width="19.625" style="175" customWidth="1"/>
    <col min="6" max="6" width="12.25" style="175" customWidth="1"/>
    <col min="7" max="7" width="13.875" style="175" bestFit="1" customWidth="1"/>
    <col min="8" max="8" width="11.375" style="175" bestFit="1" customWidth="1"/>
    <col min="9" max="9" width="13" style="175" bestFit="1" customWidth="1"/>
    <col min="10" max="10" width="15.25" style="175" bestFit="1" customWidth="1"/>
    <col min="11" max="11" width="8.5" style="175" bestFit="1" customWidth="1"/>
    <col min="12" max="12" width="10.5" style="175" customWidth="1"/>
    <col min="13" max="13" width="8.75" style="175" bestFit="1" customWidth="1"/>
    <col min="14" max="14" width="9.25" style="175" customWidth="1"/>
    <col min="15" max="15" width="9.625" style="175" customWidth="1"/>
    <col min="16" max="16" width="13.375" style="175" bestFit="1" customWidth="1"/>
    <col min="17" max="17" width="11.625" style="175" bestFit="1" customWidth="1"/>
    <col min="18" max="18" width="12.25" style="175" customWidth="1"/>
    <col min="19" max="19" width="10.875" style="175" bestFit="1" customWidth="1"/>
    <col min="20" max="20" width="10.25" style="175" bestFit="1" customWidth="1"/>
    <col min="21" max="21" width="12.125" style="175" customWidth="1"/>
    <col min="22" max="22" width="14" style="176" bestFit="1" customWidth="1"/>
    <col min="23" max="111" width="10.625" style="176" customWidth="1"/>
    <col min="112" max="16384" width="9" style="175"/>
  </cols>
  <sheetData>
    <row r="1" spans="2:111" ht="33" customHeight="1" x14ac:dyDescent="0.35">
      <c r="B1" s="284" t="s">
        <v>378</v>
      </c>
      <c r="C1" s="284"/>
      <c r="D1" s="284"/>
      <c r="E1" s="284"/>
      <c r="F1" s="284"/>
      <c r="G1" s="284"/>
      <c r="H1" s="284"/>
      <c r="I1" s="174"/>
    </row>
    <row r="2" spans="2:111" ht="39.75" customHeight="1" thickBot="1" x14ac:dyDescent="0.4">
      <c r="B2" s="284"/>
      <c r="C2" s="284"/>
      <c r="D2" s="284"/>
      <c r="E2" s="284"/>
      <c r="F2" s="284"/>
      <c r="G2" s="284"/>
      <c r="H2" s="284"/>
      <c r="I2" s="174"/>
      <c r="J2" s="177"/>
      <c r="K2" s="177"/>
      <c r="L2" s="177"/>
      <c r="M2" s="177"/>
      <c r="N2" s="177"/>
      <c r="O2" s="177"/>
      <c r="P2" s="177"/>
      <c r="Q2" s="177"/>
      <c r="R2" s="177"/>
      <c r="S2" s="177"/>
      <c r="T2" s="177"/>
      <c r="U2" s="177"/>
      <c r="V2" s="178"/>
      <c r="W2" s="178"/>
      <c r="X2" s="178"/>
      <c r="Y2" s="178"/>
      <c r="Z2" s="178"/>
      <c r="AA2" s="178"/>
      <c r="AB2" s="178"/>
      <c r="AC2" s="178"/>
      <c r="AD2" s="178"/>
      <c r="AE2" s="178"/>
      <c r="AF2" s="178"/>
      <c r="AG2" s="178"/>
      <c r="AH2" s="178"/>
      <c r="AI2" s="178"/>
    </row>
    <row r="3" spans="2:111" ht="21" customHeight="1" thickTop="1" x14ac:dyDescent="0.35">
      <c r="B3" s="284"/>
      <c r="C3" s="284"/>
      <c r="D3" s="284"/>
      <c r="E3" s="284"/>
      <c r="F3" s="284"/>
      <c r="G3" s="284"/>
      <c r="H3" s="284"/>
      <c r="I3" s="174"/>
      <c r="J3" s="177"/>
      <c r="K3" s="179"/>
      <c r="L3" s="179"/>
      <c r="M3" s="177"/>
      <c r="N3" s="177"/>
      <c r="O3" s="177"/>
      <c r="P3" s="177"/>
      <c r="Q3" s="177"/>
      <c r="R3" s="177"/>
      <c r="S3" s="177"/>
      <c r="T3" s="177"/>
      <c r="U3" s="177"/>
      <c r="V3" s="180"/>
      <c r="W3" s="181"/>
      <c r="X3" s="182" t="s">
        <v>136</v>
      </c>
      <c r="Y3" s="182" t="s">
        <v>137</v>
      </c>
      <c r="Z3" s="182">
        <v>2016</v>
      </c>
      <c r="AA3" s="182">
        <v>2017</v>
      </c>
      <c r="AB3" s="182">
        <v>2018</v>
      </c>
      <c r="AC3" s="182">
        <v>2019</v>
      </c>
      <c r="AD3" s="182">
        <v>2020</v>
      </c>
      <c r="AE3" s="182">
        <v>2021</v>
      </c>
      <c r="AF3" s="183">
        <v>2022</v>
      </c>
      <c r="AG3" s="183">
        <v>2023</v>
      </c>
      <c r="AH3" s="183">
        <v>2024</v>
      </c>
      <c r="AI3" s="184">
        <v>2025</v>
      </c>
      <c r="AJ3" s="185">
        <v>42736</v>
      </c>
      <c r="AK3" s="186">
        <v>42767</v>
      </c>
      <c r="AL3" s="186">
        <v>42795</v>
      </c>
      <c r="AM3" s="186">
        <v>42826</v>
      </c>
      <c r="AN3" s="186">
        <v>42856</v>
      </c>
      <c r="AO3" s="186">
        <v>42887</v>
      </c>
      <c r="AP3" s="186">
        <v>42917</v>
      </c>
      <c r="AQ3" s="186">
        <v>42948</v>
      </c>
      <c r="AR3" s="186">
        <v>42979</v>
      </c>
      <c r="AS3" s="186">
        <v>43009</v>
      </c>
      <c r="AT3" s="186">
        <v>43040</v>
      </c>
      <c r="AU3" s="186">
        <v>43070</v>
      </c>
      <c r="AV3" s="186" t="s">
        <v>49</v>
      </c>
      <c r="AW3" s="182" t="s">
        <v>50</v>
      </c>
      <c r="AX3" s="182" t="s">
        <v>51</v>
      </c>
      <c r="AY3" s="182" t="s">
        <v>52</v>
      </c>
      <c r="AZ3" s="182" t="s">
        <v>53</v>
      </c>
      <c r="BA3" s="182" t="s">
        <v>54</v>
      </c>
      <c r="BB3" s="182" t="s">
        <v>55</v>
      </c>
      <c r="BC3" s="182" t="s">
        <v>56</v>
      </c>
      <c r="BD3" s="182" t="s">
        <v>57</v>
      </c>
      <c r="BE3" s="182" t="s">
        <v>58</v>
      </c>
      <c r="BF3" s="182" t="s">
        <v>59</v>
      </c>
      <c r="BG3" s="182" t="s">
        <v>60</v>
      </c>
      <c r="BH3" s="182" t="s">
        <v>61</v>
      </c>
      <c r="BI3" s="182" t="s">
        <v>62</v>
      </c>
      <c r="BJ3" s="182" t="s">
        <v>63</v>
      </c>
      <c r="BK3" s="182" t="s">
        <v>64</v>
      </c>
      <c r="BL3" s="182" t="s">
        <v>65</v>
      </c>
      <c r="BM3" s="182" t="s">
        <v>66</v>
      </c>
      <c r="BN3" s="182" t="s">
        <v>67</v>
      </c>
      <c r="BO3" s="182" t="s">
        <v>68</v>
      </c>
      <c r="BP3" s="182" t="s">
        <v>69</v>
      </c>
      <c r="BQ3" s="182" t="s">
        <v>70</v>
      </c>
      <c r="BR3" s="182" t="s">
        <v>71</v>
      </c>
      <c r="BS3" s="184" t="s">
        <v>72</v>
      </c>
      <c r="BT3" s="187" t="s">
        <v>9</v>
      </c>
      <c r="BU3" s="182" t="s">
        <v>10</v>
      </c>
      <c r="BV3" s="182" t="s">
        <v>11</v>
      </c>
      <c r="BW3" s="182" t="s">
        <v>12</v>
      </c>
      <c r="BX3" s="182" t="s">
        <v>13</v>
      </c>
      <c r="BY3" s="182" t="s">
        <v>14</v>
      </c>
      <c r="BZ3" s="182" t="s">
        <v>15</v>
      </c>
      <c r="CA3" s="182" t="s">
        <v>16</v>
      </c>
      <c r="CB3" s="182" t="s">
        <v>17</v>
      </c>
      <c r="CC3" s="182" t="s">
        <v>18</v>
      </c>
      <c r="CD3" s="182" t="s">
        <v>19</v>
      </c>
      <c r="CE3" s="182" t="s">
        <v>20</v>
      </c>
      <c r="CF3" s="182" t="s">
        <v>21</v>
      </c>
      <c r="CG3" s="182" t="s">
        <v>22</v>
      </c>
      <c r="CH3" s="182" t="s">
        <v>23</v>
      </c>
      <c r="CI3" s="182" t="s">
        <v>24</v>
      </c>
      <c r="CJ3" s="182" t="s">
        <v>25</v>
      </c>
      <c r="CK3" s="182" t="s">
        <v>26</v>
      </c>
      <c r="CL3" s="182" t="s">
        <v>27</v>
      </c>
      <c r="CM3" s="182" t="s">
        <v>28</v>
      </c>
      <c r="CN3" s="182" t="s">
        <v>29</v>
      </c>
      <c r="CO3" s="182" t="s">
        <v>30</v>
      </c>
      <c r="CP3" s="182" t="s">
        <v>31</v>
      </c>
      <c r="CQ3" s="182" t="s">
        <v>32</v>
      </c>
      <c r="CR3" s="182" t="s">
        <v>33</v>
      </c>
      <c r="CS3" s="182" t="s">
        <v>34</v>
      </c>
      <c r="CT3" s="182" t="s">
        <v>35</v>
      </c>
      <c r="CU3" s="182" t="s">
        <v>36</v>
      </c>
      <c r="CV3" s="182" t="s">
        <v>37</v>
      </c>
      <c r="CW3" s="182" t="s">
        <v>38</v>
      </c>
      <c r="CX3" s="182" t="s">
        <v>39</v>
      </c>
      <c r="CY3" s="182" t="s">
        <v>40</v>
      </c>
      <c r="CZ3" s="182" t="s">
        <v>41</v>
      </c>
      <c r="DA3" s="182" t="s">
        <v>42</v>
      </c>
      <c r="DB3" s="182" t="s">
        <v>43</v>
      </c>
      <c r="DC3" s="182" t="s">
        <v>44</v>
      </c>
      <c r="DD3" s="182" t="s">
        <v>45</v>
      </c>
      <c r="DE3" s="182" t="s">
        <v>46</v>
      </c>
      <c r="DF3" s="182" t="s">
        <v>47</v>
      </c>
      <c r="DG3" s="188" t="s">
        <v>48</v>
      </c>
    </row>
    <row r="4" spans="2:111" ht="15" customHeight="1" x14ac:dyDescent="0.35">
      <c r="B4" s="284"/>
      <c r="C4" s="284"/>
      <c r="D4" s="284"/>
      <c r="E4" s="284"/>
      <c r="F4" s="284"/>
      <c r="G4" s="284"/>
      <c r="H4" s="284"/>
      <c r="I4" s="174"/>
      <c r="J4" s="177"/>
      <c r="K4" s="179"/>
      <c r="L4" s="179"/>
      <c r="M4" s="177"/>
      <c r="N4" s="177"/>
      <c r="O4" s="177"/>
      <c r="P4" s="177"/>
      <c r="Q4" s="177"/>
      <c r="R4" s="177"/>
      <c r="S4" s="177"/>
      <c r="T4" s="177"/>
      <c r="U4" s="177"/>
      <c r="V4" s="285" t="s">
        <v>375</v>
      </c>
      <c r="W4" s="286"/>
      <c r="X4" s="189">
        <f t="shared" ref="X4:BC4" si="0">SUM(X12:X16)</f>
        <v>121078</v>
      </c>
      <c r="Y4" s="190">
        <f t="shared" si="0"/>
        <v>131756</v>
      </c>
      <c r="Z4" s="191">
        <f t="shared" si="0"/>
        <v>244821</v>
      </c>
      <c r="AA4" s="192">
        <f t="shared" si="0"/>
        <v>264297</v>
      </c>
      <c r="AB4" s="192">
        <f t="shared" si="0"/>
        <v>275776</v>
      </c>
      <c r="AC4" s="192">
        <f t="shared" si="0"/>
        <v>272747</v>
      </c>
      <c r="AD4" s="192">
        <f t="shared" si="0"/>
        <v>252477</v>
      </c>
      <c r="AE4" s="192">
        <f t="shared" si="0"/>
        <v>155266</v>
      </c>
      <c r="AF4" s="192">
        <f t="shared" si="0"/>
        <v>34858</v>
      </c>
      <c r="AG4" s="192">
        <f t="shared" si="0"/>
        <v>32918</v>
      </c>
      <c r="AH4" s="192">
        <f t="shared" si="0"/>
        <v>14382</v>
      </c>
      <c r="AI4" s="193">
        <f t="shared" si="0"/>
        <v>0</v>
      </c>
      <c r="AJ4" s="194">
        <f t="shared" si="0"/>
        <v>22882</v>
      </c>
      <c r="AK4" s="192">
        <f t="shared" si="0"/>
        <v>20459</v>
      </c>
      <c r="AL4" s="192">
        <f t="shared" si="0"/>
        <v>23585</v>
      </c>
      <c r="AM4" s="192">
        <f t="shared" si="0"/>
        <v>18390</v>
      </c>
      <c r="AN4" s="192">
        <f t="shared" si="0"/>
        <v>16834</v>
      </c>
      <c r="AO4" s="192">
        <f t="shared" si="0"/>
        <v>18928</v>
      </c>
      <c r="AP4" s="192">
        <f t="shared" si="0"/>
        <v>15557</v>
      </c>
      <c r="AQ4" s="192">
        <f t="shared" si="0"/>
        <v>20157</v>
      </c>
      <c r="AR4" s="192">
        <f t="shared" si="0"/>
        <v>25186</v>
      </c>
      <c r="AS4" s="192">
        <f t="shared" si="0"/>
        <v>27331</v>
      </c>
      <c r="AT4" s="192">
        <f t="shared" si="0"/>
        <v>29627</v>
      </c>
      <c r="AU4" s="192">
        <f t="shared" si="0"/>
        <v>25361</v>
      </c>
      <c r="AV4" s="192">
        <f t="shared" si="0"/>
        <v>24386</v>
      </c>
      <c r="AW4" s="192">
        <f t="shared" si="0"/>
        <v>17435</v>
      </c>
      <c r="AX4" s="192">
        <f t="shared" si="0"/>
        <v>20243</v>
      </c>
      <c r="AY4" s="192">
        <f t="shared" si="0"/>
        <v>21515</v>
      </c>
      <c r="AZ4" s="192">
        <f t="shared" si="0"/>
        <v>21215</v>
      </c>
      <c r="BA4" s="192">
        <f t="shared" si="0"/>
        <v>26962</v>
      </c>
      <c r="BB4" s="192">
        <f t="shared" si="0"/>
        <v>18755</v>
      </c>
      <c r="BC4" s="192">
        <f t="shared" si="0"/>
        <v>19025</v>
      </c>
      <c r="BD4" s="192">
        <f t="shared" ref="BD4:CI4" si="1">SUM(BD12:BD16)</f>
        <v>23962</v>
      </c>
      <c r="BE4" s="192">
        <f t="shared" si="1"/>
        <v>25648</v>
      </c>
      <c r="BF4" s="192">
        <f t="shared" si="1"/>
        <v>28605</v>
      </c>
      <c r="BG4" s="192">
        <f t="shared" si="1"/>
        <v>28025</v>
      </c>
      <c r="BH4" s="192">
        <f t="shared" si="1"/>
        <v>23961</v>
      </c>
      <c r="BI4" s="192">
        <f t="shared" si="1"/>
        <v>17441</v>
      </c>
      <c r="BJ4" s="192">
        <f t="shared" si="1"/>
        <v>23888</v>
      </c>
      <c r="BK4" s="192">
        <f t="shared" si="1"/>
        <v>21152</v>
      </c>
      <c r="BL4" s="192">
        <f t="shared" si="1"/>
        <v>20583</v>
      </c>
      <c r="BM4" s="192">
        <f t="shared" si="1"/>
        <v>20591</v>
      </c>
      <c r="BN4" s="192">
        <f t="shared" si="1"/>
        <v>19087</v>
      </c>
      <c r="BO4" s="192">
        <f t="shared" si="1"/>
        <v>19414</v>
      </c>
      <c r="BP4" s="192">
        <f t="shared" si="1"/>
        <v>23991</v>
      </c>
      <c r="BQ4" s="192">
        <f t="shared" si="1"/>
        <v>25173</v>
      </c>
      <c r="BR4" s="192">
        <f t="shared" si="1"/>
        <v>28557</v>
      </c>
      <c r="BS4" s="193">
        <f t="shared" si="1"/>
        <v>28909</v>
      </c>
      <c r="BT4" s="194">
        <f t="shared" si="1"/>
        <v>57270</v>
      </c>
      <c r="BU4" s="192">
        <f t="shared" si="1"/>
        <v>50971</v>
      </c>
      <c r="BV4" s="192">
        <f t="shared" si="1"/>
        <v>50047</v>
      </c>
      <c r="BW4" s="192">
        <f t="shared" si="1"/>
        <v>86533</v>
      </c>
      <c r="BX4" s="192">
        <f t="shared" si="1"/>
        <v>66926</v>
      </c>
      <c r="BY4" s="192">
        <f t="shared" si="1"/>
        <v>54152</v>
      </c>
      <c r="BZ4" s="192">
        <f t="shared" si="1"/>
        <v>60900</v>
      </c>
      <c r="CA4" s="192">
        <f t="shared" si="1"/>
        <v>82319</v>
      </c>
      <c r="CB4" s="192">
        <f t="shared" si="1"/>
        <v>62064</v>
      </c>
      <c r="CC4" s="192">
        <f t="shared" si="1"/>
        <v>69692</v>
      </c>
      <c r="CD4" s="192">
        <f t="shared" si="1"/>
        <v>61742</v>
      </c>
      <c r="CE4" s="192">
        <f t="shared" si="1"/>
        <v>82278</v>
      </c>
      <c r="CF4" s="192">
        <f t="shared" si="1"/>
        <v>65290</v>
      </c>
      <c r="CG4" s="192">
        <f t="shared" si="1"/>
        <v>62326</v>
      </c>
      <c r="CH4" s="192">
        <f t="shared" si="1"/>
        <v>62492</v>
      </c>
      <c r="CI4" s="192">
        <f t="shared" si="1"/>
        <v>82639</v>
      </c>
      <c r="CJ4" s="192">
        <f t="shared" ref="CJ4:DG4" si="2">SUM(CJ12:CJ16)</f>
        <v>60437</v>
      </c>
      <c r="CK4" s="192">
        <f t="shared" si="2"/>
        <v>57694</v>
      </c>
      <c r="CL4" s="192">
        <f t="shared" si="2"/>
        <v>57848</v>
      </c>
      <c r="CM4" s="192">
        <f t="shared" si="2"/>
        <v>76498</v>
      </c>
      <c r="CN4" s="192">
        <f t="shared" si="2"/>
        <v>61584</v>
      </c>
      <c r="CO4" s="192">
        <f t="shared" si="2"/>
        <v>58788</v>
      </c>
      <c r="CP4" s="195">
        <f t="shared" si="2"/>
        <v>23822</v>
      </c>
      <c r="CQ4" s="195">
        <f t="shared" si="2"/>
        <v>11072</v>
      </c>
      <c r="CR4" s="195">
        <f t="shared" si="2"/>
        <v>8344</v>
      </c>
      <c r="CS4" s="195">
        <f t="shared" si="2"/>
        <v>7965</v>
      </c>
      <c r="CT4" s="195">
        <f t="shared" si="2"/>
        <v>7988</v>
      </c>
      <c r="CU4" s="195">
        <f t="shared" si="2"/>
        <v>10561</v>
      </c>
      <c r="CV4" s="195">
        <f t="shared" si="2"/>
        <v>7880</v>
      </c>
      <c r="CW4" s="195">
        <f t="shared" si="2"/>
        <v>7522</v>
      </c>
      <c r="CX4" s="195">
        <f t="shared" si="2"/>
        <v>7542</v>
      </c>
      <c r="CY4" s="195">
        <f t="shared" si="2"/>
        <v>9974</v>
      </c>
      <c r="CZ4" s="195">
        <f t="shared" si="2"/>
        <v>8774</v>
      </c>
      <c r="DA4" s="195">
        <f t="shared" si="2"/>
        <v>5608</v>
      </c>
      <c r="DB4" s="195">
        <f t="shared" si="2"/>
        <v>0</v>
      </c>
      <c r="DC4" s="195">
        <f t="shared" si="2"/>
        <v>0</v>
      </c>
      <c r="DD4" s="195">
        <f t="shared" si="2"/>
        <v>0</v>
      </c>
      <c r="DE4" s="195">
        <f t="shared" si="2"/>
        <v>0</v>
      </c>
      <c r="DF4" s="195">
        <f t="shared" si="2"/>
        <v>0</v>
      </c>
      <c r="DG4" s="196">
        <f t="shared" si="2"/>
        <v>0</v>
      </c>
    </row>
    <row r="5" spans="2:111" ht="15" customHeight="1" x14ac:dyDescent="0.35">
      <c r="B5" s="284"/>
      <c r="C5" s="284"/>
      <c r="D5" s="284"/>
      <c r="E5" s="284"/>
      <c r="F5" s="284"/>
      <c r="G5" s="284"/>
      <c r="H5" s="284"/>
      <c r="I5" s="174"/>
      <c r="J5" s="177"/>
      <c r="K5" s="179"/>
      <c r="L5" s="179"/>
      <c r="M5" s="177"/>
      <c r="N5" s="177"/>
      <c r="O5" s="177"/>
      <c r="P5" s="177"/>
      <c r="Q5" s="177"/>
      <c r="R5" s="177"/>
      <c r="S5" s="177"/>
      <c r="T5" s="177"/>
      <c r="U5" s="177"/>
      <c r="V5" s="287" t="s">
        <v>376</v>
      </c>
      <c r="W5" s="288"/>
      <c r="X5" s="197"/>
      <c r="Y5" s="198">
        <f>(Y4-X4)/X4</f>
        <v>8.8191083433819525E-2</v>
      </c>
      <c r="Z5" s="199"/>
      <c r="AA5" s="198">
        <f>(AA4-Z4)/Z4</f>
        <v>7.9551999215753552E-2</v>
      </c>
      <c r="AB5" s="198">
        <f t="shared" ref="AB5:AI5" si="3">(AB4-AA4)/AA4</f>
        <v>4.3432199381756131E-2</v>
      </c>
      <c r="AC5" s="198">
        <f t="shared" si="3"/>
        <v>-1.0983551868182872E-2</v>
      </c>
      <c r="AD5" s="198">
        <f t="shared" si="3"/>
        <v>-7.4317957667728696E-2</v>
      </c>
      <c r="AE5" s="198">
        <f t="shared" si="3"/>
        <v>-0.38502913136642147</v>
      </c>
      <c r="AF5" s="198">
        <f t="shared" si="3"/>
        <v>-0.77549495704146432</v>
      </c>
      <c r="AG5" s="198">
        <f t="shared" si="3"/>
        <v>-5.5654369154856845E-2</v>
      </c>
      <c r="AH5" s="198">
        <f t="shared" si="3"/>
        <v>-0.56309617838264781</v>
      </c>
      <c r="AI5" s="200">
        <f t="shared" si="3"/>
        <v>-1</v>
      </c>
      <c r="AJ5" s="201"/>
      <c r="AK5" s="198"/>
      <c r="AL5" s="198"/>
      <c r="AM5" s="198"/>
      <c r="AN5" s="198"/>
      <c r="AO5" s="198"/>
      <c r="AP5" s="198"/>
      <c r="AQ5" s="198"/>
      <c r="AR5" s="198"/>
      <c r="AS5" s="198"/>
      <c r="AT5" s="198"/>
      <c r="AU5" s="198"/>
      <c r="AV5" s="198">
        <f>(AV4-AJ4)/AJ4</f>
        <v>6.5728520234245261E-2</v>
      </c>
      <c r="AW5" s="198">
        <f t="shared" ref="AW5:BS5" si="4">(AW4-AK4)/AK4</f>
        <v>-0.1478078107434381</v>
      </c>
      <c r="AX5" s="198">
        <f t="shared" si="4"/>
        <v>-0.14170023319906722</v>
      </c>
      <c r="AY5" s="198">
        <f t="shared" si="4"/>
        <v>0.16992930940728657</v>
      </c>
      <c r="AZ5" s="198">
        <f t="shared" si="4"/>
        <v>0.26024711892598312</v>
      </c>
      <c r="BA5" s="198">
        <f t="shared" si="4"/>
        <v>0.42445054945054944</v>
      </c>
      <c r="BB5" s="198">
        <f t="shared" si="4"/>
        <v>0.20556662595616121</v>
      </c>
      <c r="BC5" s="198">
        <f t="shared" si="4"/>
        <v>-5.6159150667261994E-2</v>
      </c>
      <c r="BD5" s="198">
        <f t="shared" si="4"/>
        <v>-4.8598427697927417E-2</v>
      </c>
      <c r="BE5" s="198">
        <f t="shared" si="4"/>
        <v>-6.1578427426731551E-2</v>
      </c>
      <c r="BF5" s="198">
        <f t="shared" si="4"/>
        <v>-3.4495561481081446E-2</v>
      </c>
      <c r="BG5" s="198">
        <f t="shared" si="4"/>
        <v>0.10504317653089389</v>
      </c>
      <c r="BH5" s="198">
        <f t="shared" si="4"/>
        <v>-1.7428032477651113E-2</v>
      </c>
      <c r="BI5" s="198">
        <f t="shared" si="4"/>
        <v>3.4413535990823058E-4</v>
      </c>
      <c r="BJ5" s="198">
        <f t="shared" si="4"/>
        <v>0.18006224373857629</v>
      </c>
      <c r="BK5" s="198">
        <f t="shared" si="4"/>
        <v>-1.6871949802463398E-2</v>
      </c>
      <c r="BL5" s="198">
        <f t="shared" si="4"/>
        <v>-2.9790242752769269E-2</v>
      </c>
      <c r="BM5" s="198">
        <f t="shared" si="4"/>
        <v>-0.23629552703805357</v>
      </c>
      <c r="BN5" s="198">
        <f t="shared" si="4"/>
        <v>1.7701946147693947E-2</v>
      </c>
      <c r="BO5" s="198">
        <f t="shared" si="4"/>
        <v>2.0446780551905387E-2</v>
      </c>
      <c r="BP5" s="198">
        <f t="shared" si="4"/>
        <v>1.2102495618061932E-3</v>
      </c>
      <c r="BQ5" s="198">
        <f t="shared" si="4"/>
        <v>-1.851996257018091E-2</v>
      </c>
      <c r="BR5" s="198">
        <f t="shared" si="4"/>
        <v>-1.6780283167278447E-3</v>
      </c>
      <c r="BS5" s="200">
        <f t="shared" si="4"/>
        <v>3.1543264942016057E-2</v>
      </c>
      <c r="BT5" s="201"/>
      <c r="BU5" s="198"/>
      <c r="BV5" s="198"/>
      <c r="BW5" s="198"/>
      <c r="BX5" s="198">
        <f>(BX4-BT4)/BT4</f>
        <v>0.16860485419940632</v>
      </c>
      <c r="BY5" s="198">
        <f t="shared" ref="BY5:DG5" si="5">(BY4-BU4)/BU4</f>
        <v>6.2408035942006237E-2</v>
      </c>
      <c r="BZ5" s="198">
        <f t="shared" si="5"/>
        <v>0.21685615521409873</v>
      </c>
      <c r="CA5" s="198">
        <f t="shared" si="5"/>
        <v>-4.8698184507644481E-2</v>
      </c>
      <c r="CB5" s="198">
        <f t="shared" si="5"/>
        <v>-7.2647401607745868E-2</v>
      </c>
      <c r="CC5" s="198">
        <f t="shared" si="5"/>
        <v>0.28697001034126163</v>
      </c>
      <c r="CD5" s="198">
        <f t="shared" si="5"/>
        <v>1.3825944170771758E-2</v>
      </c>
      <c r="CE5" s="198">
        <f t="shared" si="5"/>
        <v>-4.9806241572419494E-4</v>
      </c>
      <c r="CF5" s="198">
        <f t="shared" si="5"/>
        <v>5.1978602732663061E-2</v>
      </c>
      <c r="CG5" s="198">
        <f t="shared" si="5"/>
        <v>-0.10569362337140562</v>
      </c>
      <c r="CH5" s="198">
        <f t="shared" si="5"/>
        <v>1.2147322730070293E-2</v>
      </c>
      <c r="CI5" s="198">
        <f t="shared" si="5"/>
        <v>4.3875641119132695E-3</v>
      </c>
      <c r="CJ5" s="198">
        <f t="shared" si="5"/>
        <v>-7.4329912697197117E-2</v>
      </c>
      <c r="CK5" s="198">
        <f t="shared" si="5"/>
        <v>-7.4318903828257871E-2</v>
      </c>
      <c r="CL5" s="198">
        <f t="shared" si="5"/>
        <v>-7.4313512129552589E-2</v>
      </c>
      <c r="CM5" s="198">
        <f t="shared" si="5"/>
        <v>-7.4311160590036188E-2</v>
      </c>
      <c r="CN5" s="198">
        <f t="shared" si="5"/>
        <v>1.8978440359382499E-2</v>
      </c>
      <c r="CO5" s="198">
        <f t="shared" si="5"/>
        <v>1.8962110444760288E-2</v>
      </c>
      <c r="CP5" s="198">
        <f t="shared" si="5"/>
        <v>-0.58819665329829895</v>
      </c>
      <c r="CQ5" s="198">
        <f t="shared" si="5"/>
        <v>-0.85526418991346176</v>
      </c>
      <c r="CR5" s="198">
        <f t="shared" si="5"/>
        <v>-0.86451026240581974</v>
      </c>
      <c r="CS5" s="198">
        <f t="shared" si="5"/>
        <v>-0.86451316595223515</v>
      </c>
      <c r="CT5" s="198">
        <f t="shared" si="5"/>
        <v>-0.66467970783309549</v>
      </c>
      <c r="CU5" s="198">
        <f t="shared" si="5"/>
        <v>-4.6152456647398844E-2</v>
      </c>
      <c r="CV5" s="198">
        <f t="shared" si="5"/>
        <v>-5.560882070949185E-2</v>
      </c>
      <c r="CW5" s="198">
        <f t="shared" si="5"/>
        <v>-5.5618330194601384E-2</v>
      </c>
      <c r="CX5" s="198">
        <f t="shared" si="5"/>
        <v>-5.5833750625938906E-2</v>
      </c>
      <c r="CY5" s="198">
        <f t="shared" si="5"/>
        <v>-5.5581857778619452E-2</v>
      </c>
      <c r="CZ5" s="198">
        <f t="shared" si="5"/>
        <v>0.11345177664974619</v>
      </c>
      <c r="DA5" s="198">
        <f t="shared" si="5"/>
        <v>-0.254453602765222</v>
      </c>
      <c r="DB5" s="198">
        <f t="shared" si="5"/>
        <v>-1</v>
      </c>
      <c r="DC5" s="198">
        <f t="shared" si="5"/>
        <v>-1</v>
      </c>
      <c r="DD5" s="198">
        <f t="shared" si="5"/>
        <v>-1</v>
      </c>
      <c r="DE5" s="198">
        <f t="shared" si="5"/>
        <v>-1</v>
      </c>
      <c r="DF5" s="198" t="e">
        <f t="shared" si="5"/>
        <v>#DIV/0!</v>
      </c>
      <c r="DG5" s="200" t="e">
        <f t="shared" si="5"/>
        <v>#DIV/0!</v>
      </c>
    </row>
    <row r="6" spans="2:111" ht="15" customHeight="1" x14ac:dyDescent="0.35">
      <c r="B6" s="284"/>
      <c r="C6" s="284"/>
      <c r="D6" s="284"/>
      <c r="E6" s="284"/>
      <c r="F6" s="284"/>
      <c r="G6" s="284"/>
      <c r="H6" s="284"/>
      <c r="I6" s="174"/>
      <c r="J6" s="177"/>
      <c r="K6" s="179"/>
      <c r="L6" s="179"/>
      <c r="M6" s="177"/>
      <c r="N6" s="177"/>
      <c r="O6" s="177"/>
      <c r="P6" s="177"/>
      <c r="Q6" s="177"/>
      <c r="R6" s="177"/>
      <c r="S6" s="177"/>
      <c r="T6" s="177"/>
      <c r="U6" s="177"/>
      <c r="V6" s="287" t="s">
        <v>377</v>
      </c>
      <c r="W6" s="288"/>
      <c r="X6" s="202">
        <f t="shared" ref="X6:BC6" si="6">SUBTOTAL(109,X12:X16)</f>
        <v>121078</v>
      </c>
      <c r="Y6" s="203">
        <f t="shared" si="6"/>
        <v>131756</v>
      </c>
      <c r="Z6" s="202">
        <f t="shared" si="6"/>
        <v>244821</v>
      </c>
      <c r="AA6" s="204">
        <f t="shared" si="6"/>
        <v>264297</v>
      </c>
      <c r="AB6" s="204">
        <f t="shared" si="6"/>
        <v>275776</v>
      </c>
      <c r="AC6" s="204">
        <f t="shared" si="6"/>
        <v>272747</v>
      </c>
      <c r="AD6" s="204">
        <f t="shared" si="6"/>
        <v>252477</v>
      </c>
      <c r="AE6" s="204">
        <f t="shared" si="6"/>
        <v>155266</v>
      </c>
      <c r="AF6" s="204">
        <f t="shared" si="6"/>
        <v>34858</v>
      </c>
      <c r="AG6" s="204">
        <f t="shared" si="6"/>
        <v>32918</v>
      </c>
      <c r="AH6" s="204">
        <f t="shared" si="6"/>
        <v>14382</v>
      </c>
      <c r="AI6" s="205">
        <f t="shared" si="6"/>
        <v>0</v>
      </c>
      <c r="AJ6" s="206">
        <f t="shared" si="6"/>
        <v>22882</v>
      </c>
      <c r="AK6" s="204">
        <f t="shared" si="6"/>
        <v>20459</v>
      </c>
      <c r="AL6" s="204">
        <f t="shared" si="6"/>
        <v>23585</v>
      </c>
      <c r="AM6" s="204">
        <f t="shared" si="6"/>
        <v>18390</v>
      </c>
      <c r="AN6" s="204">
        <f t="shared" si="6"/>
        <v>16834</v>
      </c>
      <c r="AO6" s="204">
        <f t="shared" si="6"/>
        <v>18928</v>
      </c>
      <c r="AP6" s="204">
        <f t="shared" si="6"/>
        <v>15557</v>
      </c>
      <c r="AQ6" s="204">
        <f t="shared" si="6"/>
        <v>20157</v>
      </c>
      <c r="AR6" s="204">
        <f t="shared" si="6"/>
        <v>25186</v>
      </c>
      <c r="AS6" s="204">
        <f t="shared" si="6"/>
        <v>27331</v>
      </c>
      <c r="AT6" s="204">
        <f t="shared" si="6"/>
        <v>29627</v>
      </c>
      <c r="AU6" s="204">
        <f t="shared" si="6"/>
        <v>25361</v>
      </c>
      <c r="AV6" s="204">
        <f t="shared" si="6"/>
        <v>24386</v>
      </c>
      <c r="AW6" s="204">
        <f t="shared" si="6"/>
        <v>17435</v>
      </c>
      <c r="AX6" s="204">
        <f t="shared" si="6"/>
        <v>20243</v>
      </c>
      <c r="AY6" s="204">
        <f t="shared" si="6"/>
        <v>21515</v>
      </c>
      <c r="AZ6" s="204">
        <f t="shared" si="6"/>
        <v>21215</v>
      </c>
      <c r="BA6" s="204">
        <f t="shared" si="6"/>
        <v>26962</v>
      </c>
      <c r="BB6" s="204">
        <f t="shared" si="6"/>
        <v>18755</v>
      </c>
      <c r="BC6" s="204">
        <f t="shared" si="6"/>
        <v>19025</v>
      </c>
      <c r="BD6" s="204">
        <f t="shared" ref="BD6:CI6" si="7">SUBTOTAL(109,BD12:BD16)</f>
        <v>23962</v>
      </c>
      <c r="BE6" s="204">
        <f t="shared" si="7"/>
        <v>25648</v>
      </c>
      <c r="BF6" s="204">
        <f t="shared" si="7"/>
        <v>28605</v>
      </c>
      <c r="BG6" s="204">
        <f t="shared" si="7"/>
        <v>28025</v>
      </c>
      <c r="BH6" s="204">
        <f t="shared" si="7"/>
        <v>23961</v>
      </c>
      <c r="BI6" s="204">
        <f t="shared" si="7"/>
        <v>17441</v>
      </c>
      <c r="BJ6" s="204">
        <f t="shared" si="7"/>
        <v>23888</v>
      </c>
      <c r="BK6" s="204">
        <f t="shared" si="7"/>
        <v>21152</v>
      </c>
      <c r="BL6" s="204">
        <f t="shared" si="7"/>
        <v>20583</v>
      </c>
      <c r="BM6" s="204">
        <f t="shared" si="7"/>
        <v>20591</v>
      </c>
      <c r="BN6" s="204">
        <f t="shared" si="7"/>
        <v>19087</v>
      </c>
      <c r="BO6" s="204">
        <f t="shared" si="7"/>
        <v>19414</v>
      </c>
      <c r="BP6" s="204">
        <f t="shared" si="7"/>
        <v>23991</v>
      </c>
      <c r="BQ6" s="204">
        <f t="shared" si="7"/>
        <v>25173</v>
      </c>
      <c r="BR6" s="204">
        <f t="shared" si="7"/>
        <v>28557</v>
      </c>
      <c r="BS6" s="205">
        <f t="shared" si="7"/>
        <v>28909</v>
      </c>
      <c r="BT6" s="206">
        <f t="shared" si="7"/>
        <v>57270</v>
      </c>
      <c r="BU6" s="204">
        <f t="shared" si="7"/>
        <v>50971</v>
      </c>
      <c r="BV6" s="204">
        <f t="shared" si="7"/>
        <v>50047</v>
      </c>
      <c r="BW6" s="204">
        <f t="shared" si="7"/>
        <v>86533</v>
      </c>
      <c r="BX6" s="204">
        <f t="shared" si="7"/>
        <v>66926</v>
      </c>
      <c r="BY6" s="204">
        <f t="shared" si="7"/>
        <v>54152</v>
      </c>
      <c r="BZ6" s="204">
        <f t="shared" si="7"/>
        <v>60900</v>
      </c>
      <c r="CA6" s="204">
        <f t="shared" si="7"/>
        <v>82319</v>
      </c>
      <c r="CB6" s="204">
        <f t="shared" si="7"/>
        <v>62064</v>
      </c>
      <c r="CC6" s="204">
        <f t="shared" si="7"/>
        <v>69692</v>
      </c>
      <c r="CD6" s="204">
        <f t="shared" si="7"/>
        <v>61742</v>
      </c>
      <c r="CE6" s="204">
        <f t="shared" si="7"/>
        <v>82278</v>
      </c>
      <c r="CF6" s="204">
        <f t="shared" si="7"/>
        <v>65290</v>
      </c>
      <c r="CG6" s="204">
        <f t="shared" si="7"/>
        <v>62326</v>
      </c>
      <c r="CH6" s="204">
        <f t="shared" si="7"/>
        <v>62492</v>
      </c>
      <c r="CI6" s="204">
        <f t="shared" si="7"/>
        <v>82639</v>
      </c>
      <c r="CJ6" s="204">
        <f t="shared" ref="CJ6:DG6" si="8">SUBTOTAL(109,CJ12:CJ16)</f>
        <v>60437</v>
      </c>
      <c r="CK6" s="204">
        <f t="shared" si="8"/>
        <v>57694</v>
      </c>
      <c r="CL6" s="204">
        <f t="shared" si="8"/>
        <v>57848</v>
      </c>
      <c r="CM6" s="204">
        <f t="shared" si="8"/>
        <v>76498</v>
      </c>
      <c r="CN6" s="204">
        <f t="shared" si="8"/>
        <v>61584</v>
      </c>
      <c r="CO6" s="204">
        <f t="shared" si="8"/>
        <v>58788</v>
      </c>
      <c r="CP6" s="207">
        <f t="shared" si="8"/>
        <v>23822</v>
      </c>
      <c r="CQ6" s="207">
        <f t="shared" si="8"/>
        <v>11072</v>
      </c>
      <c r="CR6" s="207">
        <f t="shared" si="8"/>
        <v>8344</v>
      </c>
      <c r="CS6" s="207">
        <f t="shared" si="8"/>
        <v>7965</v>
      </c>
      <c r="CT6" s="207">
        <f t="shared" si="8"/>
        <v>7988</v>
      </c>
      <c r="CU6" s="207">
        <f t="shared" si="8"/>
        <v>10561</v>
      </c>
      <c r="CV6" s="207">
        <f t="shared" si="8"/>
        <v>7880</v>
      </c>
      <c r="CW6" s="207">
        <f t="shared" si="8"/>
        <v>7522</v>
      </c>
      <c r="CX6" s="207">
        <f t="shared" si="8"/>
        <v>7542</v>
      </c>
      <c r="CY6" s="207">
        <f t="shared" si="8"/>
        <v>9974</v>
      </c>
      <c r="CZ6" s="207">
        <f t="shared" si="8"/>
        <v>8774</v>
      </c>
      <c r="DA6" s="207">
        <f t="shared" si="8"/>
        <v>5608</v>
      </c>
      <c r="DB6" s="207">
        <f t="shared" si="8"/>
        <v>0</v>
      </c>
      <c r="DC6" s="207">
        <f t="shared" si="8"/>
        <v>0</v>
      </c>
      <c r="DD6" s="207">
        <f t="shared" si="8"/>
        <v>0</v>
      </c>
      <c r="DE6" s="207">
        <f t="shared" si="8"/>
        <v>0</v>
      </c>
      <c r="DF6" s="207">
        <f t="shared" si="8"/>
        <v>0</v>
      </c>
      <c r="DG6" s="208">
        <f t="shared" si="8"/>
        <v>0</v>
      </c>
    </row>
    <row r="7" spans="2:111" ht="15.75" customHeight="1" thickBot="1" x14ac:dyDescent="0.4">
      <c r="B7" s="174"/>
      <c r="C7" s="174"/>
      <c r="D7" s="174"/>
      <c r="E7" s="174"/>
      <c r="F7" s="174"/>
      <c r="G7" s="174"/>
      <c r="H7" s="174"/>
      <c r="I7" s="177" t="s">
        <v>179</v>
      </c>
      <c r="J7" s="179" t="s">
        <v>180</v>
      </c>
      <c r="K7" s="179"/>
      <c r="L7" s="179"/>
      <c r="M7" s="177"/>
      <c r="N7" s="177"/>
      <c r="O7" s="177"/>
      <c r="P7" s="177"/>
      <c r="Q7" s="177"/>
      <c r="R7" s="177"/>
      <c r="S7" s="177"/>
      <c r="T7" s="177"/>
      <c r="U7" s="177"/>
      <c r="V7" s="289" t="s">
        <v>376</v>
      </c>
      <c r="W7" s="290"/>
      <c r="X7" s="209"/>
      <c r="Y7" s="210">
        <f>(Y6-X6)/X6</f>
        <v>8.8191083433819525E-2</v>
      </c>
      <c r="Z7" s="211"/>
      <c r="AA7" s="212">
        <f>(AA6-Z6)/Z6</f>
        <v>7.9551999215753552E-2</v>
      </c>
      <c r="AB7" s="212">
        <f t="shared" ref="AB7:AI7" si="9">(AB6-AA6)/AA6</f>
        <v>4.3432199381756131E-2</v>
      </c>
      <c r="AC7" s="212">
        <f t="shared" si="9"/>
        <v>-1.0983551868182872E-2</v>
      </c>
      <c r="AD7" s="212">
        <f t="shared" si="9"/>
        <v>-7.4317957667728696E-2</v>
      </c>
      <c r="AE7" s="212">
        <f t="shared" si="9"/>
        <v>-0.38502913136642147</v>
      </c>
      <c r="AF7" s="212">
        <f t="shared" si="9"/>
        <v>-0.77549495704146432</v>
      </c>
      <c r="AG7" s="212">
        <f t="shared" si="9"/>
        <v>-5.5654369154856845E-2</v>
      </c>
      <c r="AH7" s="212">
        <f t="shared" si="9"/>
        <v>-0.56309617838264781</v>
      </c>
      <c r="AI7" s="213">
        <f t="shared" si="9"/>
        <v>-1</v>
      </c>
      <c r="AJ7" s="214"/>
      <c r="AK7" s="212"/>
      <c r="AL7" s="212"/>
      <c r="AM7" s="212"/>
      <c r="AN7" s="212"/>
      <c r="AO7" s="212"/>
      <c r="AP7" s="212"/>
      <c r="AQ7" s="212"/>
      <c r="AR7" s="212"/>
      <c r="AS7" s="212"/>
      <c r="AT7" s="212"/>
      <c r="AU7" s="212"/>
      <c r="AV7" s="212">
        <f>(AV6-AJ6)/AJ6</f>
        <v>6.5728520234245261E-2</v>
      </c>
      <c r="AW7" s="212">
        <f t="shared" ref="AW7:BS7" si="10">(AW6-AK6)/AK6</f>
        <v>-0.1478078107434381</v>
      </c>
      <c r="AX7" s="212">
        <f t="shared" si="10"/>
        <v>-0.14170023319906722</v>
      </c>
      <c r="AY7" s="212">
        <f t="shared" si="10"/>
        <v>0.16992930940728657</v>
      </c>
      <c r="AZ7" s="212">
        <f t="shared" si="10"/>
        <v>0.26024711892598312</v>
      </c>
      <c r="BA7" s="212">
        <f t="shared" si="10"/>
        <v>0.42445054945054944</v>
      </c>
      <c r="BB7" s="212">
        <f t="shared" si="10"/>
        <v>0.20556662595616121</v>
      </c>
      <c r="BC7" s="212">
        <f t="shared" si="10"/>
        <v>-5.6159150667261994E-2</v>
      </c>
      <c r="BD7" s="212">
        <f t="shared" si="10"/>
        <v>-4.8598427697927417E-2</v>
      </c>
      <c r="BE7" s="212">
        <f t="shared" si="10"/>
        <v>-6.1578427426731551E-2</v>
      </c>
      <c r="BF7" s="212">
        <f t="shared" si="10"/>
        <v>-3.4495561481081446E-2</v>
      </c>
      <c r="BG7" s="212">
        <f t="shared" si="10"/>
        <v>0.10504317653089389</v>
      </c>
      <c r="BH7" s="212">
        <f t="shared" si="10"/>
        <v>-1.7428032477651113E-2</v>
      </c>
      <c r="BI7" s="212">
        <f t="shared" si="10"/>
        <v>3.4413535990823058E-4</v>
      </c>
      <c r="BJ7" s="212">
        <f t="shared" si="10"/>
        <v>0.18006224373857629</v>
      </c>
      <c r="BK7" s="212">
        <f t="shared" si="10"/>
        <v>-1.6871949802463398E-2</v>
      </c>
      <c r="BL7" s="212">
        <f t="shared" si="10"/>
        <v>-2.9790242752769269E-2</v>
      </c>
      <c r="BM7" s="212">
        <f t="shared" si="10"/>
        <v>-0.23629552703805357</v>
      </c>
      <c r="BN7" s="212">
        <f t="shared" si="10"/>
        <v>1.7701946147693947E-2</v>
      </c>
      <c r="BO7" s="212">
        <f t="shared" si="10"/>
        <v>2.0446780551905387E-2</v>
      </c>
      <c r="BP7" s="212">
        <f t="shared" si="10"/>
        <v>1.2102495618061932E-3</v>
      </c>
      <c r="BQ7" s="212">
        <f t="shared" si="10"/>
        <v>-1.851996257018091E-2</v>
      </c>
      <c r="BR7" s="212">
        <f t="shared" si="10"/>
        <v>-1.6780283167278447E-3</v>
      </c>
      <c r="BS7" s="213">
        <f t="shared" si="10"/>
        <v>3.1543264942016057E-2</v>
      </c>
      <c r="BT7" s="214"/>
      <c r="BU7" s="212"/>
      <c r="BV7" s="212"/>
      <c r="BW7" s="212"/>
      <c r="BX7" s="212">
        <f>(BX6-BT6)/BT6</f>
        <v>0.16860485419940632</v>
      </c>
      <c r="BY7" s="212">
        <f t="shared" ref="BY7:DG7" si="11">(BY6-BU6)/BU6</f>
        <v>6.2408035942006237E-2</v>
      </c>
      <c r="BZ7" s="212">
        <f t="shared" si="11"/>
        <v>0.21685615521409873</v>
      </c>
      <c r="CA7" s="212">
        <f t="shared" si="11"/>
        <v>-4.8698184507644481E-2</v>
      </c>
      <c r="CB7" s="212">
        <f t="shared" si="11"/>
        <v>-7.2647401607745868E-2</v>
      </c>
      <c r="CC7" s="212">
        <f t="shared" si="11"/>
        <v>0.28697001034126163</v>
      </c>
      <c r="CD7" s="212">
        <f t="shared" si="11"/>
        <v>1.3825944170771758E-2</v>
      </c>
      <c r="CE7" s="212">
        <f t="shared" si="11"/>
        <v>-4.9806241572419494E-4</v>
      </c>
      <c r="CF7" s="212">
        <f t="shared" si="11"/>
        <v>5.1978602732663061E-2</v>
      </c>
      <c r="CG7" s="212">
        <f t="shared" si="11"/>
        <v>-0.10569362337140562</v>
      </c>
      <c r="CH7" s="212">
        <f t="shared" si="11"/>
        <v>1.2147322730070293E-2</v>
      </c>
      <c r="CI7" s="212">
        <f t="shared" si="11"/>
        <v>4.3875641119132695E-3</v>
      </c>
      <c r="CJ7" s="212">
        <f t="shared" si="11"/>
        <v>-7.4329912697197117E-2</v>
      </c>
      <c r="CK7" s="212">
        <f t="shared" si="11"/>
        <v>-7.4318903828257871E-2</v>
      </c>
      <c r="CL7" s="212">
        <f t="shared" si="11"/>
        <v>-7.4313512129552589E-2</v>
      </c>
      <c r="CM7" s="212">
        <f t="shared" si="11"/>
        <v>-7.4311160590036188E-2</v>
      </c>
      <c r="CN7" s="212">
        <f t="shared" si="11"/>
        <v>1.8978440359382499E-2</v>
      </c>
      <c r="CO7" s="212">
        <f t="shared" si="11"/>
        <v>1.8962110444760288E-2</v>
      </c>
      <c r="CP7" s="212">
        <f t="shared" si="11"/>
        <v>-0.58819665329829895</v>
      </c>
      <c r="CQ7" s="212">
        <f t="shared" si="11"/>
        <v>-0.85526418991346176</v>
      </c>
      <c r="CR7" s="212">
        <f t="shared" si="11"/>
        <v>-0.86451026240581974</v>
      </c>
      <c r="CS7" s="212">
        <f t="shared" si="11"/>
        <v>-0.86451316595223515</v>
      </c>
      <c r="CT7" s="212">
        <f t="shared" si="11"/>
        <v>-0.66467970783309549</v>
      </c>
      <c r="CU7" s="212">
        <f t="shared" si="11"/>
        <v>-4.6152456647398844E-2</v>
      </c>
      <c r="CV7" s="212">
        <f t="shared" si="11"/>
        <v>-5.560882070949185E-2</v>
      </c>
      <c r="CW7" s="212">
        <f t="shared" si="11"/>
        <v>-5.5618330194601384E-2</v>
      </c>
      <c r="CX7" s="212">
        <f t="shared" si="11"/>
        <v>-5.5833750625938906E-2</v>
      </c>
      <c r="CY7" s="212">
        <f t="shared" si="11"/>
        <v>-5.5581857778619452E-2</v>
      </c>
      <c r="CZ7" s="212">
        <f t="shared" si="11"/>
        <v>0.11345177664974619</v>
      </c>
      <c r="DA7" s="212">
        <f t="shared" si="11"/>
        <v>-0.254453602765222</v>
      </c>
      <c r="DB7" s="212">
        <f t="shared" si="11"/>
        <v>-1</v>
      </c>
      <c r="DC7" s="212">
        <f t="shared" si="11"/>
        <v>-1</v>
      </c>
      <c r="DD7" s="212">
        <f t="shared" si="11"/>
        <v>-1</v>
      </c>
      <c r="DE7" s="212">
        <f t="shared" si="11"/>
        <v>-1</v>
      </c>
      <c r="DF7" s="212" t="e">
        <f t="shared" si="11"/>
        <v>#DIV/0!</v>
      </c>
      <c r="DG7" s="213" t="e">
        <f t="shared" si="11"/>
        <v>#DIV/0!</v>
      </c>
    </row>
    <row r="8" spans="2:111" ht="18" thickTop="1" x14ac:dyDescent="0.35">
      <c r="D8" s="177"/>
      <c r="E8" s="177"/>
      <c r="F8" s="177"/>
      <c r="G8" s="177"/>
      <c r="H8" s="177"/>
      <c r="I8" s="177" t="s">
        <v>183</v>
      </c>
      <c r="J8" s="215" t="s">
        <v>81</v>
      </c>
      <c r="K8" s="215"/>
      <c r="L8" s="215"/>
      <c r="M8" s="177"/>
      <c r="N8" s="177"/>
      <c r="O8" s="177"/>
      <c r="P8" s="177"/>
      <c r="Q8" s="177"/>
      <c r="R8" s="177"/>
      <c r="S8" s="177"/>
      <c r="T8" s="177"/>
      <c r="U8" s="177"/>
      <c r="V8" s="283"/>
      <c r="W8" s="283"/>
      <c r="X8" s="216"/>
      <c r="Y8" s="216"/>
      <c r="Z8" s="217"/>
      <c r="AA8" s="218"/>
      <c r="AB8" s="218"/>
      <c r="AC8" s="218"/>
      <c r="AD8" s="218"/>
      <c r="AE8" s="218"/>
      <c r="AF8" s="178"/>
    </row>
    <row r="9" spans="2:111" x14ac:dyDescent="0.35">
      <c r="D9" s="177"/>
      <c r="E9" s="177"/>
      <c r="F9" s="177"/>
      <c r="G9" s="177"/>
      <c r="H9" s="177"/>
      <c r="I9" s="177" t="s">
        <v>181</v>
      </c>
      <c r="J9" s="219" t="s">
        <v>182</v>
      </c>
      <c r="K9" s="215"/>
      <c r="L9" s="215"/>
      <c r="M9" s="177"/>
      <c r="N9" s="177"/>
      <c r="O9" s="177"/>
      <c r="P9" s="177"/>
      <c r="Q9" s="177"/>
      <c r="R9" s="177"/>
      <c r="S9" s="177"/>
      <c r="T9" s="177"/>
      <c r="U9" s="177"/>
      <c r="V9" s="220"/>
      <c r="W9" s="220"/>
      <c r="X9" s="220"/>
      <c r="Y9" s="220"/>
      <c r="Z9" s="221"/>
      <c r="AA9" s="222"/>
      <c r="AB9" s="222"/>
      <c r="AC9" s="222"/>
      <c r="AD9" s="222"/>
      <c r="AE9" s="222"/>
      <c r="AF9" s="222"/>
      <c r="AG9" s="222"/>
      <c r="AH9" s="222"/>
      <c r="AI9" s="222"/>
    </row>
    <row r="10" spans="2:111" ht="18" thickBot="1" x14ac:dyDescent="0.4">
      <c r="D10" s="177"/>
      <c r="E10" s="177"/>
      <c r="F10" s="177"/>
      <c r="G10" s="177"/>
      <c r="H10" s="177"/>
      <c r="I10" s="177"/>
      <c r="J10" s="177"/>
      <c r="K10" s="177"/>
      <c r="L10" s="177"/>
      <c r="M10" s="177"/>
      <c r="N10" s="177"/>
      <c r="O10" s="177"/>
      <c r="P10" s="177"/>
      <c r="Q10" s="177"/>
      <c r="R10" s="177"/>
      <c r="S10" s="177"/>
      <c r="T10" s="177"/>
      <c r="U10" s="177"/>
      <c r="V10" s="178"/>
      <c r="W10" s="223"/>
      <c r="X10" s="223"/>
      <c r="Y10" s="223"/>
      <c r="Z10" s="221"/>
      <c r="AA10" s="221"/>
      <c r="AB10" s="221"/>
      <c r="AC10" s="221"/>
      <c r="AD10" s="221"/>
      <c r="AE10" s="221"/>
      <c r="AF10" s="178"/>
    </row>
    <row r="11" spans="2:111" ht="30" customHeight="1" thickTop="1" x14ac:dyDescent="0.3">
      <c r="B11" s="224" t="s">
        <v>159</v>
      </c>
      <c r="C11" s="225" t="s">
        <v>160</v>
      </c>
      <c r="D11" s="225" t="s">
        <v>158</v>
      </c>
      <c r="E11" s="225" t="s">
        <v>162</v>
      </c>
      <c r="F11" s="226" t="s">
        <v>161</v>
      </c>
      <c r="G11" s="225" t="s">
        <v>163</v>
      </c>
      <c r="H11" s="225" t="s">
        <v>164</v>
      </c>
      <c r="I11" s="225" t="s">
        <v>165</v>
      </c>
      <c r="J11" s="225" t="s">
        <v>166</v>
      </c>
      <c r="K11" s="225" t="s">
        <v>184</v>
      </c>
      <c r="L11" s="225" t="s">
        <v>186</v>
      </c>
      <c r="M11" s="225" t="s">
        <v>188</v>
      </c>
      <c r="N11" s="225" t="s">
        <v>190</v>
      </c>
      <c r="O11" s="225" t="s">
        <v>167</v>
      </c>
      <c r="P11" s="225" t="s">
        <v>168</v>
      </c>
      <c r="Q11" s="225" t="s">
        <v>169</v>
      </c>
      <c r="R11" s="225" t="s">
        <v>170</v>
      </c>
      <c r="S11" s="225" t="s">
        <v>171</v>
      </c>
      <c r="T11" s="225" t="s">
        <v>172</v>
      </c>
      <c r="U11" s="225" t="s">
        <v>0</v>
      </c>
      <c r="V11" s="225" t="s">
        <v>1</v>
      </c>
      <c r="W11" s="227" t="s">
        <v>173</v>
      </c>
      <c r="X11" s="228" t="s">
        <v>136</v>
      </c>
      <c r="Y11" s="229" t="s">
        <v>137</v>
      </c>
      <c r="Z11" s="230">
        <v>2016</v>
      </c>
      <c r="AA11" s="231">
        <v>2017</v>
      </c>
      <c r="AB11" s="231">
        <v>2018</v>
      </c>
      <c r="AC11" s="231">
        <v>2019</v>
      </c>
      <c r="AD11" s="231">
        <v>2020</v>
      </c>
      <c r="AE11" s="231">
        <v>2021</v>
      </c>
      <c r="AF11" s="231">
        <v>2022</v>
      </c>
      <c r="AG11" s="231">
        <v>2023</v>
      </c>
      <c r="AH11" s="231">
        <v>2024</v>
      </c>
      <c r="AI11" s="232">
        <v>2025</v>
      </c>
      <c r="AJ11" s="233">
        <v>42736</v>
      </c>
      <c r="AK11" s="234">
        <v>42767</v>
      </c>
      <c r="AL11" s="234">
        <v>42795</v>
      </c>
      <c r="AM11" s="234">
        <v>42826</v>
      </c>
      <c r="AN11" s="234">
        <v>42856</v>
      </c>
      <c r="AO11" s="234">
        <v>42887</v>
      </c>
      <c r="AP11" s="234">
        <v>42917</v>
      </c>
      <c r="AQ11" s="234">
        <v>42948</v>
      </c>
      <c r="AR11" s="234">
        <v>42979</v>
      </c>
      <c r="AS11" s="234">
        <v>43009</v>
      </c>
      <c r="AT11" s="234">
        <v>43040</v>
      </c>
      <c r="AU11" s="234">
        <v>43070</v>
      </c>
      <c r="AV11" s="234">
        <v>43101</v>
      </c>
      <c r="AW11" s="234">
        <v>43132</v>
      </c>
      <c r="AX11" s="234">
        <v>43160</v>
      </c>
      <c r="AY11" s="234">
        <v>43191</v>
      </c>
      <c r="AZ11" s="234">
        <v>43221</v>
      </c>
      <c r="BA11" s="234">
        <v>43252</v>
      </c>
      <c r="BB11" s="234">
        <v>43282</v>
      </c>
      <c r="BC11" s="234">
        <v>43313</v>
      </c>
      <c r="BD11" s="234">
        <v>43344</v>
      </c>
      <c r="BE11" s="234">
        <v>43374</v>
      </c>
      <c r="BF11" s="234">
        <v>43405</v>
      </c>
      <c r="BG11" s="234">
        <v>43435</v>
      </c>
      <c r="BH11" s="234">
        <v>43466</v>
      </c>
      <c r="BI11" s="234">
        <v>43497</v>
      </c>
      <c r="BJ11" s="234">
        <v>43525</v>
      </c>
      <c r="BK11" s="234">
        <v>43556</v>
      </c>
      <c r="BL11" s="234">
        <v>43586</v>
      </c>
      <c r="BM11" s="234">
        <v>43617</v>
      </c>
      <c r="BN11" s="234">
        <v>43647</v>
      </c>
      <c r="BO11" s="234">
        <v>43678</v>
      </c>
      <c r="BP11" s="234">
        <v>43709</v>
      </c>
      <c r="BQ11" s="234">
        <v>43739</v>
      </c>
      <c r="BR11" s="234">
        <v>43770</v>
      </c>
      <c r="BS11" s="235">
        <v>43800</v>
      </c>
      <c r="BT11" s="236" t="s">
        <v>9</v>
      </c>
      <c r="BU11" s="237" t="s">
        <v>10</v>
      </c>
      <c r="BV11" s="237" t="s">
        <v>11</v>
      </c>
      <c r="BW11" s="237" t="s">
        <v>12</v>
      </c>
      <c r="BX11" s="237" t="s">
        <v>13</v>
      </c>
      <c r="BY11" s="237" t="s">
        <v>14</v>
      </c>
      <c r="BZ11" s="237" t="s">
        <v>15</v>
      </c>
      <c r="CA11" s="237" t="s">
        <v>16</v>
      </c>
      <c r="CB11" s="237" t="s">
        <v>17</v>
      </c>
      <c r="CC11" s="237" t="s">
        <v>18</v>
      </c>
      <c r="CD11" s="237" t="s">
        <v>19</v>
      </c>
      <c r="CE11" s="237" t="s">
        <v>20</v>
      </c>
      <c r="CF11" s="237" t="s">
        <v>21</v>
      </c>
      <c r="CG11" s="237" t="s">
        <v>22</v>
      </c>
      <c r="CH11" s="237" t="s">
        <v>23</v>
      </c>
      <c r="CI11" s="237" t="s">
        <v>24</v>
      </c>
      <c r="CJ11" s="237" t="s">
        <v>25</v>
      </c>
      <c r="CK11" s="237" t="s">
        <v>26</v>
      </c>
      <c r="CL11" s="237" t="s">
        <v>27</v>
      </c>
      <c r="CM11" s="237" t="s">
        <v>28</v>
      </c>
      <c r="CN11" s="237" t="s">
        <v>29</v>
      </c>
      <c r="CO11" s="237" t="s">
        <v>30</v>
      </c>
      <c r="CP11" s="237" t="s">
        <v>31</v>
      </c>
      <c r="CQ11" s="237" t="s">
        <v>32</v>
      </c>
      <c r="CR11" s="237" t="s">
        <v>33</v>
      </c>
      <c r="CS11" s="237" t="s">
        <v>34</v>
      </c>
      <c r="CT11" s="237" t="s">
        <v>35</v>
      </c>
      <c r="CU11" s="237" t="s">
        <v>36</v>
      </c>
      <c r="CV11" s="238" t="s">
        <v>37</v>
      </c>
      <c r="CW11" s="238" t="s">
        <v>38</v>
      </c>
      <c r="CX11" s="238" t="s">
        <v>39</v>
      </c>
      <c r="CY11" s="238" t="s">
        <v>40</v>
      </c>
      <c r="CZ11" s="238" t="s">
        <v>41</v>
      </c>
      <c r="DA11" s="238" t="s">
        <v>42</v>
      </c>
      <c r="DB11" s="238" t="s">
        <v>43</v>
      </c>
      <c r="DC11" s="238" t="s">
        <v>44</v>
      </c>
      <c r="DD11" s="238" t="s">
        <v>45</v>
      </c>
      <c r="DE11" s="238" t="s">
        <v>46</v>
      </c>
      <c r="DF11" s="238" t="s">
        <v>47</v>
      </c>
      <c r="DG11" s="239" t="s">
        <v>48</v>
      </c>
    </row>
    <row r="12" spans="2:111" s="240" customFormat="1" ht="14.1" customHeight="1" x14ac:dyDescent="0.3">
      <c r="B12" s="241" t="s">
        <v>374</v>
      </c>
      <c r="C12" s="242" t="s">
        <v>374</v>
      </c>
      <c r="D12" s="243" t="s">
        <v>374</v>
      </c>
      <c r="E12" s="242" t="s">
        <v>174</v>
      </c>
      <c r="F12" s="242" t="s">
        <v>175</v>
      </c>
      <c r="G12" s="242" t="s">
        <v>370</v>
      </c>
      <c r="H12" s="242" t="s">
        <v>117</v>
      </c>
      <c r="I12" s="242" t="s">
        <v>359</v>
      </c>
      <c r="J12" s="242" t="s">
        <v>369</v>
      </c>
      <c r="K12" s="242" t="s">
        <v>366</v>
      </c>
      <c r="L12" s="242" t="s">
        <v>368</v>
      </c>
      <c r="M12" s="242" t="s">
        <v>364</v>
      </c>
      <c r="N12" s="242" t="s">
        <v>103</v>
      </c>
      <c r="O12" s="242" t="s">
        <v>362</v>
      </c>
      <c r="P12" s="244" t="s">
        <v>361</v>
      </c>
      <c r="Q12" s="244" t="s">
        <v>2</v>
      </c>
      <c r="R12" s="244" t="s">
        <v>372</v>
      </c>
      <c r="S12" s="242" t="s">
        <v>83</v>
      </c>
      <c r="T12" s="242" t="s">
        <v>371</v>
      </c>
      <c r="U12" s="271">
        <v>40026</v>
      </c>
      <c r="V12" s="271">
        <v>44378</v>
      </c>
      <c r="W12" s="272"/>
      <c r="X12" s="245">
        <v>112718</v>
      </c>
      <c r="Y12" s="246">
        <v>116536</v>
      </c>
      <c r="Z12" s="247">
        <v>227640</v>
      </c>
      <c r="AA12" s="248">
        <v>239162</v>
      </c>
      <c r="AB12" s="248">
        <v>232037</v>
      </c>
      <c r="AC12" s="248">
        <v>218576</v>
      </c>
      <c r="AD12" s="248">
        <v>187730</v>
      </c>
      <c r="AE12" s="248">
        <v>101505</v>
      </c>
      <c r="AF12" s="248">
        <v>0</v>
      </c>
      <c r="AG12" s="248">
        <v>0</v>
      </c>
      <c r="AH12" s="248">
        <v>0</v>
      </c>
      <c r="AI12" s="249">
        <v>0</v>
      </c>
      <c r="AJ12" s="250">
        <v>22882</v>
      </c>
      <c r="AK12" s="248">
        <v>20325</v>
      </c>
      <c r="AL12" s="248">
        <v>21815</v>
      </c>
      <c r="AM12" s="248">
        <v>15790</v>
      </c>
      <c r="AN12" s="248">
        <v>13808</v>
      </c>
      <c r="AO12" s="248">
        <v>18098</v>
      </c>
      <c r="AP12" s="248">
        <v>12550</v>
      </c>
      <c r="AQ12" s="248">
        <v>16800</v>
      </c>
      <c r="AR12" s="248">
        <v>23256</v>
      </c>
      <c r="AS12" s="248">
        <v>25126</v>
      </c>
      <c r="AT12" s="248">
        <v>26463</v>
      </c>
      <c r="AU12" s="248">
        <v>22249</v>
      </c>
      <c r="AV12" s="251">
        <v>23861</v>
      </c>
      <c r="AW12" s="251">
        <v>16820</v>
      </c>
      <c r="AX12" s="251">
        <v>18709</v>
      </c>
      <c r="AY12" s="251">
        <v>18789</v>
      </c>
      <c r="AZ12" s="251">
        <v>17607</v>
      </c>
      <c r="BA12" s="251">
        <v>20750</v>
      </c>
      <c r="BB12" s="251">
        <v>15042</v>
      </c>
      <c r="BC12" s="251">
        <v>15257</v>
      </c>
      <c r="BD12" s="251">
        <v>19217</v>
      </c>
      <c r="BE12" s="251">
        <v>20569</v>
      </c>
      <c r="BF12" s="251">
        <v>22940</v>
      </c>
      <c r="BG12" s="251">
        <v>22476</v>
      </c>
      <c r="BH12" s="251">
        <v>19202</v>
      </c>
      <c r="BI12" s="251">
        <v>13977</v>
      </c>
      <c r="BJ12" s="251">
        <v>19144</v>
      </c>
      <c r="BK12" s="251">
        <v>16950</v>
      </c>
      <c r="BL12" s="251">
        <v>16496</v>
      </c>
      <c r="BM12" s="251">
        <v>16501</v>
      </c>
      <c r="BN12" s="251">
        <v>15296</v>
      </c>
      <c r="BO12" s="251">
        <v>15558</v>
      </c>
      <c r="BP12" s="251">
        <v>19226</v>
      </c>
      <c r="BQ12" s="251">
        <v>20173</v>
      </c>
      <c r="BR12" s="251">
        <v>22885</v>
      </c>
      <c r="BS12" s="252">
        <v>23168</v>
      </c>
      <c r="BT12" s="253">
        <v>56320</v>
      </c>
      <c r="BU12" s="251">
        <v>47381</v>
      </c>
      <c r="BV12" s="251">
        <v>46547</v>
      </c>
      <c r="BW12" s="251">
        <v>77392</v>
      </c>
      <c r="BX12" s="251">
        <v>65022</v>
      </c>
      <c r="BY12" s="251">
        <v>47696</v>
      </c>
      <c r="BZ12" s="251">
        <v>52606</v>
      </c>
      <c r="CA12" s="251">
        <v>73838</v>
      </c>
      <c r="CB12" s="251">
        <v>59390</v>
      </c>
      <c r="CC12" s="251">
        <v>57146</v>
      </c>
      <c r="CD12" s="251">
        <v>49516</v>
      </c>
      <c r="CE12" s="251">
        <v>65985</v>
      </c>
      <c r="CF12" s="251">
        <v>52323</v>
      </c>
      <c r="CG12" s="251">
        <v>49947</v>
      </c>
      <c r="CH12" s="251">
        <v>50080</v>
      </c>
      <c r="CI12" s="251">
        <v>66226</v>
      </c>
      <c r="CJ12" s="251">
        <v>44938</v>
      </c>
      <c r="CK12" s="251">
        <v>42898</v>
      </c>
      <c r="CL12" s="251">
        <v>43014</v>
      </c>
      <c r="CM12" s="251">
        <v>56880</v>
      </c>
      <c r="CN12" s="251">
        <v>45174</v>
      </c>
      <c r="CO12" s="251">
        <v>43124</v>
      </c>
      <c r="CP12" s="251">
        <v>13207</v>
      </c>
      <c r="CQ12" s="251">
        <v>0</v>
      </c>
      <c r="CR12" s="251">
        <v>0</v>
      </c>
      <c r="CS12" s="251">
        <v>0</v>
      </c>
      <c r="CT12" s="251">
        <v>0</v>
      </c>
      <c r="CU12" s="251">
        <v>0</v>
      </c>
      <c r="CV12" s="251">
        <v>0</v>
      </c>
      <c r="CW12" s="251">
        <v>0</v>
      </c>
      <c r="CX12" s="251">
        <v>0</v>
      </c>
      <c r="CY12" s="251">
        <v>0</v>
      </c>
      <c r="CZ12" s="251">
        <v>0</v>
      </c>
      <c r="DA12" s="251">
        <v>0</v>
      </c>
      <c r="DB12" s="251">
        <v>0</v>
      </c>
      <c r="DC12" s="251">
        <v>0</v>
      </c>
      <c r="DD12" s="251">
        <v>0</v>
      </c>
      <c r="DE12" s="251">
        <v>0</v>
      </c>
      <c r="DF12" s="251">
        <v>0</v>
      </c>
      <c r="DG12" s="252">
        <v>0</v>
      </c>
    </row>
    <row r="13" spans="2:111" s="240" customFormat="1" ht="14.1" customHeight="1" x14ac:dyDescent="0.3">
      <c r="B13" s="241" t="s">
        <v>374</v>
      </c>
      <c r="C13" s="242" t="s">
        <v>374</v>
      </c>
      <c r="D13" s="243" t="s">
        <v>374</v>
      </c>
      <c r="E13" s="242" t="s">
        <v>174</v>
      </c>
      <c r="F13" s="242" t="s">
        <v>175</v>
      </c>
      <c r="G13" s="242" t="s">
        <v>379</v>
      </c>
      <c r="H13" s="242" t="s">
        <v>121</v>
      </c>
      <c r="I13" s="242" t="s">
        <v>359</v>
      </c>
      <c r="J13" s="242" t="s">
        <v>369</v>
      </c>
      <c r="K13" s="242" t="s">
        <v>365</v>
      </c>
      <c r="L13" s="242" t="s">
        <v>367</v>
      </c>
      <c r="M13" s="242" t="s">
        <v>363</v>
      </c>
      <c r="N13" s="242" t="s">
        <v>103</v>
      </c>
      <c r="O13" s="242" t="s">
        <v>362</v>
      </c>
      <c r="P13" s="244" t="s">
        <v>360</v>
      </c>
      <c r="Q13" s="244" t="s">
        <v>4</v>
      </c>
      <c r="R13" s="244" t="s">
        <v>373</v>
      </c>
      <c r="S13" s="242" t="s">
        <v>83</v>
      </c>
      <c r="T13" s="242" t="s">
        <v>371</v>
      </c>
      <c r="U13" s="271">
        <v>42401</v>
      </c>
      <c r="V13" s="271">
        <v>44378</v>
      </c>
      <c r="W13" s="272"/>
      <c r="X13" s="245">
        <v>8360</v>
      </c>
      <c r="Y13" s="246">
        <v>11766</v>
      </c>
      <c r="Z13" s="247">
        <v>17181</v>
      </c>
      <c r="AA13" s="248">
        <v>23593</v>
      </c>
      <c r="AB13" s="248">
        <v>24754</v>
      </c>
      <c r="AC13" s="248">
        <v>29977</v>
      </c>
      <c r="AD13" s="248">
        <v>31219</v>
      </c>
      <c r="AE13" s="248">
        <v>16622</v>
      </c>
      <c r="AF13" s="248">
        <v>0</v>
      </c>
      <c r="AG13" s="248">
        <v>0</v>
      </c>
      <c r="AH13" s="248">
        <v>0</v>
      </c>
      <c r="AI13" s="249">
        <v>0</v>
      </c>
      <c r="AJ13" s="250">
        <v>0</v>
      </c>
      <c r="AK13" s="248">
        <v>134</v>
      </c>
      <c r="AL13" s="248">
        <v>1770</v>
      </c>
      <c r="AM13" s="248">
        <v>2600</v>
      </c>
      <c r="AN13" s="248">
        <v>3026</v>
      </c>
      <c r="AO13" s="248">
        <v>830</v>
      </c>
      <c r="AP13" s="248">
        <v>2899</v>
      </c>
      <c r="AQ13" s="248">
        <v>3357</v>
      </c>
      <c r="AR13" s="248">
        <v>1742</v>
      </c>
      <c r="AS13" s="248">
        <v>1693</v>
      </c>
      <c r="AT13" s="248">
        <v>2650</v>
      </c>
      <c r="AU13" s="248">
        <v>2892</v>
      </c>
      <c r="AV13" s="251">
        <v>466</v>
      </c>
      <c r="AW13" s="251">
        <v>581</v>
      </c>
      <c r="AX13" s="251">
        <v>1527</v>
      </c>
      <c r="AY13" s="251">
        <v>2726</v>
      </c>
      <c r="AZ13" s="251">
        <v>3566</v>
      </c>
      <c r="BA13" s="251">
        <v>2900</v>
      </c>
      <c r="BB13" s="251">
        <v>1691</v>
      </c>
      <c r="BC13" s="251">
        <v>1716</v>
      </c>
      <c r="BD13" s="251">
        <v>2161</v>
      </c>
      <c r="BE13" s="251">
        <v>2313</v>
      </c>
      <c r="BF13" s="251">
        <v>2580</v>
      </c>
      <c r="BG13" s="251">
        <v>2527</v>
      </c>
      <c r="BH13" s="251">
        <v>2633</v>
      </c>
      <c r="BI13" s="251">
        <v>1917</v>
      </c>
      <c r="BJ13" s="251">
        <v>2625</v>
      </c>
      <c r="BK13" s="251">
        <v>2325</v>
      </c>
      <c r="BL13" s="251">
        <v>2262</v>
      </c>
      <c r="BM13" s="251">
        <v>2263</v>
      </c>
      <c r="BN13" s="251">
        <v>2098</v>
      </c>
      <c r="BO13" s="251">
        <v>2134</v>
      </c>
      <c r="BP13" s="251">
        <v>2637</v>
      </c>
      <c r="BQ13" s="251">
        <v>2767</v>
      </c>
      <c r="BR13" s="251">
        <v>3139</v>
      </c>
      <c r="BS13" s="252">
        <v>3177</v>
      </c>
      <c r="BT13" s="253">
        <v>950</v>
      </c>
      <c r="BU13" s="251">
        <v>3590</v>
      </c>
      <c r="BV13" s="251">
        <v>3500</v>
      </c>
      <c r="BW13" s="251">
        <v>9141</v>
      </c>
      <c r="BX13" s="251">
        <v>1904</v>
      </c>
      <c r="BY13" s="251">
        <v>6456</v>
      </c>
      <c r="BZ13" s="251">
        <v>7998</v>
      </c>
      <c r="CA13" s="251">
        <v>7235</v>
      </c>
      <c r="CB13" s="251">
        <v>2574</v>
      </c>
      <c r="CC13" s="251">
        <v>9192</v>
      </c>
      <c r="CD13" s="251">
        <v>5568</v>
      </c>
      <c r="CE13" s="251">
        <v>7420</v>
      </c>
      <c r="CF13" s="251">
        <v>7175</v>
      </c>
      <c r="CG13" s="251">
        <v>6850</v>
      </c>
      <c r="CH13" s="251">
        <v>6869</v>
      </c>
      <c r="CI13" s="251">
        <v>9083</v>
      </c>
      <c r="CJ13" s="251">
        <v>7473</v>
      </c>
      <c r="CK13" s="251">
        <v>7134</v>
      </c>
      <c r="CL13" s="251">
        <v>7153</v>
      </c>
      <c r="CM13" s="251">
        <v>9459</v>
      </c>
      <c r="CN13" s="251">
        <v>7398</v>
      </c>
      <c r="CO13" s="251">
        <v>7061</v>
      </c>
      <c r="CP13" s="251">
        <v>2163</v>
      </c>
      <c r="CQ13" s="251">
        <v>0</v>
      </c>
      <c r="CR13" s="251">
        <v>0</v>
      </c>
      <c r="CS13" s="251">
        <v>0</v>
      </c>
      <c r="CT13" s="251">
        <v>0</v>
      </c>
      <c r="CU13" s="251">
        <v>0</v>
      </c>
      <c r="CV13" s="251">
        <v>0</v>
      </c>
      <c r="CW13" s="251">
        <v>0</v>
      </c>
      <c r="CX13" s="251">
        <v>0</v>
      </c>
      <c r="CY13" s="251">
        <v>0</v>
      </c>
      <c r="CZ13" s="251">
        <v>0</v>
      </c>
      <c r="DA13" s="251">
        <v>0</v>
      </c>
      <c r="DB13" s="251">
        <v>0</v>
      </c>
      <c r="DC13" s="251">
        <v>0</v>
      </c>
      <c r="DD13" s="251">
        <v>0</v>
      </c>
      <c r="DE13" s="251">
        <v>0</v>
      </c>
      <c r="DF13" s="251">
        <v>0</v>
      </c>
      <c r="DG13" s="252">
        <v>0</v>
      </c>
    </row>
    <row r="14" spans="2:111" s="240" customFormat="1" ht="14.25" x14ac:dyDescent="0.3">
      <c r="B14" s="241" t="s">
        <v>374</v>
      </c>
      <c r="C14" s="242" t="s">
        <v>374</v>
      </c>
      <c r="D14" s="243" t="s">
        <v>374</v>
      </c>
      <c r="E14" s="242" t="s">
        <v>174</v>
      </c>
      <c r="F14" s="242" t="s">
        <v>175</v>
      </c>
      <c r="G14" s="242" t="s">
        <v>380</v>
      </c>
      <c r="H14" s="242" t="s">
        <v>123</v>
      </c>
      <c r="I14" s="242" t="s">
        <v>359</v>
      </c>
      <c r="J14" s="242" t="s">
        <v>369</v>
      </c>
      <c r="K14" s="242" t="s">
        <v>365</v>
      </c>
      <c r="L14" s="242" t="s">
        <v>367</v>
      </c>
      <c r="M14" s="242" t="s">
        <v>363</v>
      </c>
      <c r="N14" s="242" t="s">
        <v>103</v>
      </c>
      <c r="O14" s="242" t="s">
        <v>362</v>
      </c>
      <c r="P14" s="244" t="s">
        <v>360</v>
      </c>
      <c r="Q14" s="242" t="s">
        <v>5</v>
      </c>
      <c r="R14" s="242" t="s">
        <v>381</v>
      </c>
      <c r="S14" s="242" t="s">
        <v>83</v>
      </c>
      <c r="T14" s="242" t="s">
        <v>371</v>
      </c>
      <c r="U14" s="271">
        <v>42917</v>
      </c>
      <c r="V14" s="271">
        <v>44378</v>
      </c>
      <c r="W14" s="272"/>
      <c r="X14" s="245">
        <v>0</v>
      </c>
      <c r="Y14" s="246">
        <v>142</v>
      </c>
      <c r="Z14" s="254">
        <v>0</v>
      </c>
      <c r="AA14" s="242">
        <v>1542</v>
      </c>
      <c r="AB14" s="248">
        <v>625</v>
      </c>
      <c r="AC14" s="248">
        <v>1248</v>
      </c>
      <c r="AD14" s="248">
        <v>1202</v>
      </c>
      <c r="AE14" s="248">
        <v>594</v>
      </c>
      <c r="AF14" s="248">
        <v>0</v>
      </c>
      <c r="AG14" s="248">
        <v>0</v>
      </c>
      <c r="AH14" s="248">
        <v>0</v>
      </c>
      <c r="AI14" s="249">
        <v>0</v>
      </c>
      <c r="AJ14" s="241">
        <v>0</v>
      </c>
      <c r="AK14" s="242">
        <v>0</v>
      </c>
      <c r="AL14" s="242">
        <v>0</v>
      </c>
      <c r="AM14" s="242">
        <v>0</v>
      </c>
      <c r="AN14" s="242">
        <v>0</v>
      </c>
      <c r="AO14" s="242">
        <v>0</v>
      </c>
      <c r="AP14" s="242">
        <v>108</v>
      </c>
      <c r="AQ14" s="242">
        <v>0</v>
      </c>
      <c r="AR14" s="242">
        <v>188</v>
      </c>
      <c r="AS14" s="242">
        <v>512</v>
      </c>
      <c r="AT14" s="242">
        <v>514</v>
      </c>
      <c r="AU14" s="242">
        <v>220</v>
      </c>
      <c r="AV14" s="242">
        <v>59</v>
      </c>
      <c r="AW14" s="242">
        <v>34</v>
      </c>
      <c r="AX14" s="242">
        <v>7</v>
      </c>
      <c r="AY14" s="242">
        <v>0</v>
      </c>
      <c r="AZ14" s="242">
        <v>42</v>
      </c>
      <c r="BA14" s="242">
        <v>0</v>
      </c>
      <c r="BB14" s="251">
        <v>63</v>
      </c>
      <c r="BC14" s="251">
        <v>64</v>
      </c>
      <c r="BD14" s="251">
        <v>80</v>
      </c>
      <c r="BE14" s="251">
        <v>86</v>
      </c>
      <c r="BF14" s="251">
        <v>96</v>
      </c>
      <c r="BG14" s="251">
        <v>94</v>
      </c>
      <c r="BH14" s="242">
        <v>110</v>
      </c>
      <c r="BI14" s="242">
        <v>80</v>
      </c>
      <c r="BJ14" s="242">
        <v>109</v>
      </c>
      <c r="BK14" s="242">
        <v>97</v>
      </c>
      <c r="BL14" s="242">
        <v>94</v>
      </c>
      <c r="BM14" s="242">
        <v>94</v>
      </c>
      <c r="BN14" s="242">
        <v>87</v>
      </c>
      <c r="BO14" s="242">
        <v>89</v>
      </c>
      <c r="BP14" s="242">
        <v>110</v>
      </c>
      <c r="BQ14" s="242">
        <v>115</v>
      </c>
      <c r="BR14" s="242">
        <v>131</v>
      </c>
      <c r="BS14" s="255">
        <v>132</v>
      </c>
      <c r="BT14" s="241">
        <v>0</v>
      </c>
      <c r="BU14" s="242">
        <v>0</v>
      </c>
      <c r="BV14" s="242">
        <v>0</v>
      </c>
      <c r="BW14" s="242">
        <v>0</v>
      </c>
      <c r="BX14" s="242">
        <v>0</v>
      </c>
      <c r="BY14" s="242">
        <v>0</v>
      </c>
      <c r="BZ14" s="242">
        <v>296</v>
      </c>
      <c r="CA14" s="242">
        <v>1246</v>
      </c>
      <c r="CB14" s="242">
        <v>100</v>
      </c>
      <c r="CC14" s="242">
        <v>42</v>
      </c>
      <c r="CD14" s="242">
        <v>207</v>
      </c>
      <c r="CE14" s="242">
        <v>276</v>
      </c>
      <c r="CF14" s="251">
        <v>299</v>
      </c>
      <c r="CG14" s="251">
        <v>285</v>
      </c>
      <c r="CH14" s="251">
        <v>286</v>
      </c>
      <c r="CI14" s="251">
        <v>378</v>
      </c>
      <c r="CJ14" s="251">
        <v>288</v>
      </c>
      <c r="CK14" s="251">
        <v>275</v>
      </c>
      <c r="CL14" s="251">
        <v>275</v>
      </c>
      <c r="CM14" s="251">
        <v>364</v>
      </c>
      <c r="CN14" s="251">
        <v>265</v>
      </c>
      <c r="CO14" s="251">
        <v>252</v>
      </c>
      <c r="CP14" s="251">
        <v>77</v>
      </c>
      <c r="CQ14" s="251">
        <v>0</v>
      </c>
      <c r="CR14" s="251">
        <v>0</v>
      </c>
      <c r="CS14" s="251">
        <v>0</v>
      </c>
      <c r="CT14" s="251">
        <v>0</v>
      </c>
      <c r="CU14" s="251">
        <v>0</v>
      </c>
      <c r="CV14" s="251">
        <v>0</v>
      </c>
      <c r="CW14" s="251">
        <v>0</v>
      </c>
      <c r="CX14" s="251">
        <v>0</v>
      </c>
      <c r="CY14" s="251">
        <v>0</v>
      </c>
      <c r="CZ14" s="251">
        <v>0</v>
      </c>
      <c r="DA14" s="251">
        <v>0</v>
      </c>
      <c r="DB14" s="251">
        <v>0</v>
      </c>
      <c r="DC14" s="251">
        <v>0</v>
      </c>
      <c r="DD14" s="251">
        <v>0</v>
      </c>
      <c r="DE14" s="251">
        <v>0</v>
      </c>
      <c r="DF14" s="251">
        <v>0</v>
      </c>
      <c r="DG14" s="252">
        <v>0</v>
      </c>
    </row>
    <row r="15" spans="2:111" s="240" customFormat="1" ht="14.25" x14ac:dyDescent="0.3">
      <c r="B15" s="241" t="s">
        <v>374</v>
      </c>
      <c r="C15" s="242" t="s">
        <v>374</v>
      </c>
      <c r="D15" s="243" t="s">
        <v>374</v>
      </c>
      <c r="E15" s="242" t="s">
        <v>174</v>
      </c>
      <c r="F15" s="242" t="s">
        <v>175</v>
      </c>
      <c r="G15" s="242" t="s">
        <v>382</v>
      </c>
      <c r="H15" s="242" t="s">
        <v>128</v>
      </c>
      <c r="I15" s="242" t="s">
        <v>124</v>
      </c>
      <c r="J15" s="242" t="s">
        <v>369</v>
      </c>
      <c r="K15" s="242" t="s">
        <v>366</v>
      </c>
      <c r="L15" s="242" t="s">
        <v>368</v>
      </c>
      <c r="M15" s="242" t="s">
        <v>363</v>
      </c>
      <c r="N15" s="242" t="s">
        <v>125</v>
      </c>
      <c r="O15" s="242" t="s">
        <v>362</v>
      </c>
      <c r="P15" s="242" t="s">
        <v>360</v>
      </c>
      <c r="Q15" s="242" t="s">
        <v>5</v>
      </c>
      <c r="R15" s="242" t="s">
        <v>381</v>
      </c>
      <c r="S15" s="242" t="s">
        <v>83</v>
      </c>
      <c r="T15" s="242" t="s">
        <v>371</v>
      </c>
      <c r="U15" s="271">
        <v>43252</v>
      </c>
      <c r="V15" s="271">
        <v>45413</v>
      </c>
      <c r="W15" s="272">
        <v>44348</v>
      </c>
      <c r="X15" s="245">
        <v>0</v>
      </c>
      <c r="Y15" s="246">
        <v>942</v>
      </c>
      <c r="Z15" s="254">
        <v>0</v>
      </c>
      <c r="AA15" s="242">
        <v>0</v>
      </c>
      <c r="AB15" s="248">
        <v>3778</v>
      </c>
      <c r="AC15" s="248">
        <v>4472</v>
      </c>
      <c r="AD15" s="248">
        <v>6923</v>
      </c>
      <c r="AE15" s="248">
        <v>8186</v>
      </c>
      <c r="AF15" s="248">
        <v>7511</v>
      </c>
      <c r="AG15" s="248">
        <v>7743</v>
      </c>
      <c r="AH15" s="248">
        <v>3503</v>
      </c>
      <c r="AI15" s="249">
        <v>0</v>
      </c>
      <c r="AJ15" s="241">
        <v>0</v>
      </c>
      <c r="AK15" s="242">
        <v>0</v>
      </c>
      <c r="AL15" s="242">
        <v>0</v>
      </c>
      <c r="AM15" s="242">
        <v>0</v>
      </c>
      <c r="AN15" s="242">
        <v>0</v>
      </c>
      <c r="AO15" s="242">
        <v>0</v>
      </c>
      <c r="AP15" s="242">
        <v>0</v>
      </c>
      <c r="AQ15" s="242">
        <v>0</v>
      </c>
      <c r="AR15" s="242">
        <v>0</v>
      </c>
      <c r="AS15" s="242">
        <v>0</v>
      </c>
      <c r="AT15" s="242">
        <v>0</v>
      </c>
      <c r="AU15" s="242">
        <v>0</v>
      </c>
      <c r="AV15" s="242">
        <v>0</v>
      </c>
      <c r="AW15" s="242">
        <v>0</v>
      </c>
      <c r="AX15" s="242">
        <v>0</v>
      </c>
      <c r="AY15" s="242">
        <v>0</v>
      </c>
      <c r="AZ15" s="242">
        <v>0</v>
      </c>
      <c r="BA15" s="242">
        <v>942</v>
      </c>
      <c r="BB15" s="251">
        <v>369</v>
      </c>
      <c r="BC15" s="251">
        <v>375</v>
      </c>
      <c r="BD15" s="251">
        <v>472</v>
      </c>
      <c r="BE15" s="251">
        <v>505</v>
      </c>
      <c r="BF15" s="251">
        <v>563</v>
      </c>
      <c r="BG15" s="251">
        <v>552</v>
      </c>
      <c r="BH15" s="242">
        <v>393</v>
      </c>
      <c r="BI15" s="242">
        <v>286</v>
      </c>
      <c r="BJ15" s="242">
        <v>392</v>
      </c>
      <c r="BK15" s="242">
        <v>347</v>
      </c>
      <c r="BL15" s="242">
        <v>337</v>
      </c>
      <c r="BM15" s="242">
        <v>338</v>
      </c>
      <c r="BN15" s="242">
        <v>313</v>
      </c>
      <c r="BO15" s="242">
        <v>318</v>
      </c>
      <c r="BP15" s="242">
        <v>393</v>
      </c>
      <c r="BQ15" s="242">
        <v>413</v>
      </c>
      <c r="BR15" s="242">
        <v>468</v>
      </c>
      <c r="BS15" s="255">
        <v>474</v>
      </c>
      <c r="BT15" s="241">
        <v>0</v>
      </c>
      <c r="BU15" s="242">
        <v>0</v>
      </c>
      <c r="BV15" s="242">
        <v>0</v>
      </c>
      <c r="BW15" s="242">
        <v>0</v>
      </c>
      <c r="BX15" s="242">
        <v>0</v>
      </c>
      <c r="BY15" s="242">
        <v>0</v>
      </c>
      <c r="BZ15" s="242">
        <v>0</v>
      </c>
      <c r="CA15" s="242">
        <v>0</v>
      </c>
      <c r="CB15" s="242">
        <v>0</v>
      </c>
      <c r="CC15" s="242">
        <v>942</v>
      </c>
      <c r="CD15" s="242">
        <v>1216</v>
      </c>
      <c r="CE15" s="242">
        <v>1620</v>
      </c>
      <c r="CF15" s="251">
        <v>1071</v>
      </c>
      <c r="CG15" s="251">
        <v>1022</v>
      </c>
      <c r="CH15" s="251">
        <v>1024</v>
      </c>
      <c r="CI15" s="251">
        <v>1355</v>
      </c>
      <c r="CJ15" s="251">
        <v>1657</v>
      </c>
      <c r="CK15" s="251">
        <v>1582</v>
      </c>
      <c r="CL15" s="251">
        <v>1586</v>
      </c>
      <c r="CM15" s="251">
        <v>2098</v>
      </c>
      <c r="CN15" s="251">
        <v>1959</v>
      </c>
      <c r="CO15" s="251">
        <v>1871</v>
      </c>
      <c r="CP15" s="251">
        <v>1876</v>
      </c>
      <c r="CQ15" s="251">
        <v>2480</v>
      </c>
      <c r="CR15" s="251">
        <v>1798</v>
      </c>
      <c r="CS15" s="251">
        <v>1716</v>
      </c>
      <c r="CT15" s="251">
        <v>1722</v>
      </c>
      <c r="CU15" s="251">
        <v>2275</v>
      </c>
      <c r="CV15" s="251">
        <v>1853</v>
      </c>
      <c r="CW15" s="251">
        <v>1769</v>
      </c>
      <c r="CX15" s="251">
        <v>1774</v>
      </c>
      <c r="CY15" s="251">
        <v>2347</v>
      </c>
      <c r="CZ15" s="251">
        <v>2137</v>
      </c>
      <c r="DA15" s="251">
        <v>1366</v>
      </c>
      <c r="DB15" s="251">
        <v>0</v>
      </c>
      <c r="DC15" s="251">
        <v>0</v>
      </c>
      <c r="DD15" s="251">
        <v>0</v>
      </c>
      <c r="DE15" s="251">
        <v>0</v>
      </c>
      <c r="DF15" s="251">
        <v>0</v>
      </c>
      <c r="DG15" s="252">
        <v>0</v>
      </c>
    </row>
    <row r="16" spans="2:111" s="240" customFormat="1" ht="15" thickBot="1" x14ac:dyDescent="0.35">
      <c r="B16" s="256" t="s">
        <v>374</v>
      </c>
      <c r="C16" s="257" t="s">
        <v>374</v>
      </c>
      <c r="D16" s="258" t="s">
        <v>374</v>
      </c>
      <c r="E16" s="257" t="s">
        <v>174</v>
      </c>
      <c r="F16" s="257" t="s">
        <v>175</v>
      </c>
      <c r="G16" s="257" t="s">
        <v>382</v>
      </c>
      <c r="H16" s="257" t="s">
        <v>128</v>
      </c>
      <c r="I16" s="257" t="s">
        <v>124</v>
      </c>
      <c r="J16" s="257" t="s">
        <v>369</v>
      </c>
      <c r="K16" s="257" t="s">
        <v>366</v>
      </c>
      <c r="L16" s="257" t="s">
        <v>368</v>
      </c>
      <c r="M16" s="257" t="s">
        <v>363</v>
      </c>
      <c r="N16" s="257" t="s">
        <v>125</v>
      </c>
      <c r="O16" s="257" t="s">
        <v>362</v>
      </c>
      <c r="P16" s="257" t="s">
        <v>360</v>
      </c>
      <c r="Q16" s="257" t="s">
        <v>106</v>
      </c>
      <c r="R16" s="257" t="s">
        <v>381</v>
      </c>
      <c r="S16" s="257" t="s">
        <v>83</v>
      </c>
      <c r="T16" s="257" t="s">
        <v>371</v>
      </c>
      <c r="U16" s="273">
        <v>43252</v>
      </c>
      <c r="V16" s="273">
        <v>45413</v>
      </c>
      <c r="W16" s="274">
        <v>44348</v>
      </c>
      <c r="X16" s="259">
        <v>0</v>
      </c>
      <c r="Y16" s="260">
        <v>2370</v>
      </c>
      <c r="Z16" s="261">
        <v>0</v>
      </c>
      <c r="AA16" s="257">
        <v>0</v>
      </c>
      <c r="AB16" s="262">
        <v>14582</v>
      </c>
      <c r="AC16" s="262">
        <v>18474</v>
      </c>
      <c r="AD16" s="262">
        <v>25403</v>
      </c>
      <c r="AE16" s="262">
        <v>28359</v>
      </c>
      <c r="AF16" s="262">
        <v>27347</v>
      </c>
      <c r="AG16" s="262">
        <v>25175</v>
      </c>
      <c r="AH16" s="262">
        <v>10879</v>
      </c>
      <c r="AI16" s="263">
        <v>0</v>
      </c>
      <c r="AJ16" s="256">
        <v>0</v>
      </c>
      <c r="AK16" s="257">
        <v>0</v>
      </c>
      <c r="AL16" s="257">
        <v>0</v>
      </c>
      <c r="AM16" s="257">
        <v>0</v>
      </c>
      <c r="AN16" s="257">
        <v>0</v>
      </c>
      <c r="AO16" s="257">
        <v>0</v>
      </c>
      <c r="AP16" s="257">
        <v>0</v>
      </c>
      <c r="AQ16" s="257">
        <v>0</v>
      </c>
      <c r="AR16" s="257">
        <v>0</v>
      </c>
      <c r="AS16" s="257">
        <v>0</v>
      </c>
      <c r="AT16" s="257">
        <v>0</v>
      </c>
      <c r="AU16" s="257">
        <v>0</v>
      </c>
      <c r="AV16" s="257">
        <v>0</v>
      </c>
      <c r="AW16" s="257">
        <v>0</v>
      </c>
      <c r="AX16" s="257">
        <v>0</v>
      </c>
      <c r="AY16" s="257">
        <v>0</v>
      </c>
      <c r="AZ16" s="257">
        <v>0</v>
      </c>
      <c r="BA16" s="257">
        <v>2370</v>
      </c>
      <c r="BB16" s="264">
        <v>1590</v>
      </c>
      <c r="BC16" s="264">
        <v>1613</v>
      </c>
      <c r="BD16" s="264">
        <v>2032</v>
      </c>
      <c r="BE16" s="264">
        <v>2175</v>
      </c>
      <c r="BF16" s="264">
        <v>2426</v>
      </c>
      <c r="BG16" s="264">
        <v>2376</v>
      </c>
      <c r="BH16" s="257">
        <v>1623</v>
      </c>
      <c r="BI16" s="257">
        <v>1181</v>
      </c>
      <c r="BJ16" s="257">
        <v>1618</v>
      </c>
      <c r="BK16" s="257">
        <v>1433</v>
      </c>
      <c r="BL16" s="257">
        <v>1394</v>
      </c>
      <c r="BM16" s="257">
        <v>1395</v>
      </c>
      <c r="BN16" s="257">
        <v>1293</v>
      </c>
      <c r="BO16" s="257">
        <v>1315</v>
      </c>
      <c r="BP16" s="257">
        <v>1625</v>
      </c>
      <c r="BQ16" s="257">
        <v>1705</v>
      </c>
      <c r="BR16" s="257">
        <v>1934</v>
      </c>
      <c r="BS16" s="265">
        <v>1958</v>
      </c>
      <c r="BT16" s="256">
        <v>0</v>
      </c>
      <c r="BU16" s="257">
        <v>0</v>
      </c>
      <c r="BV16" s="257">
        <v>0</v>
      </c>
      <c r="BW16" s="257">
        <v>0</v>
      </c>
      <c r="BX16" s="257">
        <v>0</v>
      </c>
      <c r="BY16" s="257">
        <v>0</v>
      </c>
      <c r="BZ16" s="257">
        <v>0</v>
      </c>
      <c r="CA16" s="257">
        <v>0</v>
      </c>
      <c r="CB16" s="257">
        <v>0</v>
      </c>
      <c r="CC16" s="257">
        <v>2370</v>
      </c>
      <c r="CD16" s="257">
        <v>5235</v>
      </c>
      <c r="CE16" s="257">
        <v>6977</v>
      </c>
      <c r="CF16" s="264">
        <v>4422</v>
      </c>
      <c r="CG16" s="264">
        <v>4222</v>
      </c>
      <c r="CH16" s="264">
        <v>4233</v>
      </c>
      <c r="CI16" s="264">
        <v>5597</v>
      </c>
      <c r="CJ16" s="264">
        <v>6081</v>
      </c>
      <c r="CK16" s="264">
        <v>5805</v>
      </c>
      <c r="CL16" s="264">
        <v>5820</v>
      </c>
      <c r="CM16" s="264">
        <v>7697</v>
      </c>
      <c r="CN16" s="264">
        <v>6788</v>
      </c>
      <c r="CO16" s="264">
        <v>6480</v>
      </c>
      <c r="CP16" s="264">
        <v>6499</v>
      </c>
      <c r="CQ16" s="264">
        <v>8592</v>
      </c>
      <c r="CR16" s="264">
        <v>6546</v>
      </c>
      <c r="CS16" s="264">
        <v>6249</v>
      </c>
      <c r="CT16" s="264">
        <v>6266</v>
      </c>
      <c r="CU16" s="264">
        <v>8286</v>
      </c>
      <c r="CV16" s="264">
        <v>6027</v>
      </c>
      <c r="CW16" s="264">
        <v>5753</v>
      </c>
      <c r="CX16" s="264">
        <v>5768</v>
      </c>
      <c r="CY16" s="264">
        <v>7627</v>
      </c>
      <c r="CZ16" s="264">
        <v>6637</v>
      </c>
      <c r="DA16" s="264">
        <v>4242</v>
      </c>
      <c r="DB16" s="264">
        <v>0</v>
      </c>
      <c r="DC16" s="264">
        <v>0</v>
      </c>
      <c r="DD16" s="264">
        <v>0</v>
      </c>
      <c r="DE16" s="264">
        <v>0</v>
      </c>
      <c r="DF16" s="264">
        <v>0</v>
      </c>
      <c r="DG16" s="266">
        <v>0</v>
      </c>
    </row>
    <row r="17" ht="18" thickTop="1" x14ac:dyDescent="0.35"/>
  </sheetData>
  <autoFilter ref="B11:DG16" xr:uid="{00000000-0009-0000-0000-000001000000}"/>
  <mergeCells count="6">
    <mergeCell ref="V8:W8"/>
    <mergeCell ref="B1:H6"/>
    <mergeCell ref="V4:W4"/>
    <mergeCell ref="V5:W5"/>
    <mergeCell ref="V6:W6"/>
    <mergeCell ref="V7:W7"/>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G17"/>
  <sheetViews>
    <sheetView showGridLines="0" zoomScale="85" zoomScaleNormal="85" workbookViewId="0">
      <selection activeCell="E23" sqref="E23"/>
    </sheetView>
  </sheetViews>
  <sheetFormatPr defaultColWidth="9" defaultRowHeight="15" x14ac:dyDescent="0.25"/>
  <cols>
    <col min="1" max="1" width="2.625" style="1" customWidth="1"/>
    <col min="2" max="2" width="16.875" style="1" customWidth="1"/>
    <col min="3" max="3" width="17" style="1" customWidth="1"/>
    <col min="4" max="4" width="24" style="1" bestFit="1" customWidth="1"/>
    <col min="5" max="5" width="19.625" style="1" customWidth="1"/>
    <col min="6" max="6" width="12.25" style="1" customWidth="1"/>
    <col min="7" max="7" width="13.875" style="1" bestFit="1" customWidth="1"/>
    <col min="8" max="8" width="11.375" style="1" bestFit="1" customWidth="1"/>
    <col min="9" max="9" width="13" style="1" bestFit="1" customWidth="1"/>
    <col min="10" max="10" width="15.25" style="1" bestFit="1" customWidth="1"/>
    <col min="11" max="11" width="8.5" style="1" bestFit="1" customWidth="1"/>
    <col min="12" max="12" width="10.5" style="1" customWidth="1"/>
    <col min="13" max="13" width="8.75" style="1" bestFit="1" customWidth="1"/>
    <col min="14" max="14" width="10.25" style="1" bestFit="1" customWidth="1"/>
    <col min="15" max="15" width="9.625" style="1" customWidth="1"/>
    <col min="16" max="16" width="13.375" style="1" bestFit="1" customWidth="1"/>
    <col min="17" max="17" width="11.625" style="1" bestFit="1" customWidth="1"/>
    <col min="18" max="18" width="12.25" style="1" customWidth="1"/>
    <col min="19" max="19" width="10.875" style="1" bestFit="1" customWidth="1"/>
    <col min="20" max="20" width="10.25" style="1" bestFit="1" customWidth="1"/>
    <col min="21" max="21" width="12.125" style="1" customWidth="1"/>
    <col min="22" max="22" width="14" style="6" bestFit="1" customWidth="1"/>
    <col min="23" max="111" width="10.625" style="6" customWidth="1"/>
    <col min="112" max="16384" width="9" style="1"/>
  </cols>
  <sheetData>
    <row r="1" spans="2:111" ht="33" customHeight="1" x14ac:dyDescent="0.25">
      <c r="B1" s="276" t="s">
        <v>80</v>
      </c>
      <c r="C1" s="276"/>
      <c r="D1" s="276"/>
      <c r="E1" s="276"/>
      <c r="F1" s="276"/>
      <c r="G1" s="276"/>
      <c r="H1" s="276"/>
      <c r="I1" s="4"/>
    </row>
    <row r="2" spans="2:111" ht="39.75" customHeight="1" thickBot="1" x14ac:dyDescent="0.3">
      <c r="B2" s="276"/>
      <c r="C2" s="276"/>
      <c r="D2" s="276"/>
      <c r="E2" s="276"/>
      <c r="F2" s="276"/>
      <c r="G2" s="276"/>
      <c r="H2" s="276"/>
      <c r="I2" s="4"/>
      <c r="J2" s="2"/>
      <c r="K2" s="2"/>
      <c r="L2" s="2"/>
      <c r="M2" s="2"/>
      <c r="N2" s="2"/>
      <c r="O2" s="2"/>
      <c r="P2" s="2"/>
      <c r="Q2" s="2"/>
      <c r="R2" s="2"/>
      <c r="S2" s="2"/>
      <c r="T2" s="2"/>
      <c r="U2" s="2"/>
      <c r="V2" s="7"/>
      <c r="W2" s="7"/>
      <c r="X2" s="7"/>
      <c r="Y2" s="7"/>
      <c r="Z2" s="7"/>
      <c r="AA2" s="7"/>
      <c r="AB2" s="7"/>
      <c r="AC2" s="7"/>
      <c r="AD2" s="7"/>
      <c r="AE2" s="7"/>
      <c r="AF2" s="7"/>
      <c r="AG2" s="7"/>
      <c r="AH2" s="7"/>
      <c r="AI2" s="7"/>
    </row>
    <row r="3" spans="2:111" ht="21" customHeight="1" thickTop="1" x14ac:dyDescent="0.25">
      <c r="B3" s="276"/>
      <c r="C3" s="276"/>
      <c r="D3" s="276"/>
      <c r="E3" s="276"/>
      <c r="F3" s="276"/>
      <c r="G3" s="276"/>
      <c r="H3" s="276"/>
      <c r="I3" s="4"/>
      <c r="J3" s="2"/>
      <c r="K3" s="3"/>
      <c r="L3" s="3"/>
      <c r="M3" s="2"/>
      <c r="N3" s="2"/>
      <c r="O3" s="2"/>
      <c r="P3" s="2"/>
      <c r="Q3" s="2"/>
      <c r="R3" s="2"/>
      <c r="S3" s="2"/>
      <c r="T3" s="2"/>
      <c r="U3" s="2"/>
      <c r="V3" s="8"/>
      <c r="W3" s="9"/>
      <c r="X3" s="29" t="s">
        <v>136</v>
      </c>
      <c r="Y3" s="29" t="s">
        <v>137</v>
      </c>
      <c r="Z3" s="29">
        <v>2016</v>
      </c>
      <c r="AA3" s="29">
        <v>2017</v>
      </c>
      <c r="AB3" s="29">
        <v>2018</v>
      </c>
      <c r="AC3" s="29">
        <v>2019</v>
      </c>
      <c r="AD3" s="29">
        <v>2020</v>
      </c>
      <c r="AE3" s="29">
        <v>2021</v>
      </c>
      <c r="AF3" s="30">
        <v>2022</v>
      </c>
      <c r="AG3" s="30">
        <v>2023</v>
      </c>
      <c r="AH3" s="30">
        <v>2024</v>
      </c>
      <c r="AI3" s="31">
        <v>2025</v>
      </c>
      <c r="AJ3" s="72">
        <v>42736</v>
      </c>
      <c r="AK3" s="71">
        <v>42767</v>
      </c>
      <c r="AL3" s="71">
        <v>42795</v>
      </c>
      <c r="AM3" s="71">
        <v>42826</v>
      </c>
      <c r="AN3" s="71">
        <v>42856</v>
      </c>
      <c r="AO3" s="71">
        <v>42887</v>
      </c>
      <c r="AP3" s="71">
        <v>42917</v>
      </c>
      <c r="AQ3" s="71">
        <v>42948</v>
      </c>
      <c r="AR3" s="71">
        <v>42979</v>
      </c>
      <c r="AS3" s="71">
        <v>43009</v>
      </c>
      <c r="AT3" s="71">
        <v>43040</v>
      </c>
      <c r="AU3" s="71">
        <v>43070</v>
      </c>
      <c r="AV3" s="71" t="s">
        <v>49</v>
      </c>
      <c r="AW3" s="29" t="s">
        <v>50</v>
      </c>
      <c r="AX3" s="29" t="s">
        <v>51</v>
      </c>
      <c r="AY3" s="29" t="s">
        <v>52</v>
      </c>
      <c r="AZ3" s="29" t="s">
        <v>53</v>
      </c>
      <c r="BA3" s="29" t="s">
        <v>54</v>
      </c>
      <c r="BB3" s="29" t="s">
        <v>55</v>
      </c>
      <c r="BC3" s="29" t="s">
        <v>56</v>
      </c>
      <c r="BD3" s="29" t="s">
        <v>57</v>
      </c>
      <c r="BE3" s="29" t="s">
        <v>58</v>
      </c>
      <c r="BF3" s="29" t="s">
        <v>59</v>
      </c>
      <c r="BG3" s="29" t="s">
        <v>60</v>
      </c>
      <c r="BH3" s="29" t="s">
        <v>61</v>
      </c>
      <c r="BI3" s="29" t="s">
        <v>62</v>
      </c>
      <c r="BJ3" s="29" t="s">
        <v>63</v>
      </c>
      <c r="BK3" s="29" t="s">
        <v>64</v>
      </c>
      <c r="BL3" s="29" t="s">
        <v>65</v>
      </c>
      <c r="BM3" s="29" t="s">
        <v>66</v>
      </c>
      <c r="BN3" s="29" t="s">
        <v>67</v>
      </c>
      <c r="BO3" s="29" t="s">
        <v>68</v>
      </c>
      <c r="BP3" s="29" t="s">
        <v>69</v>
      </c>
      <c r="BQ3" s="29" t="s">
        <v>70</v>
      </c>
      <c r="BR3" s="29" t="s">
        <v>71</v>
      </c>
      <c r="BS3" s="31" t="s">
        <v>72</v>
      </c>
      <c r="BT3" s="75" t="s">
        <v>9</v>
      </c>
      <c r="BU3" s="29" t="s">
        <v>10</v>
      </c>
      <c r="BV3" s="29" t="s">
        <v>11</v>
      </c>
      <c r="BW3" s="29" t="s">
        <v>12</v>
      </c>
      <c r="BX3" s="29" t="s">
        <v>13</v>
      </c>
      <c r="BY3" s="29" t="s">
        <v>14</v>
      </c>
      <c r="BZ3" s="29" t="s">
        <v>15</v>
      </c>
      <c r="CA3" s="29" t="s">
        <v>16</v>
      </c>
      <c r="CB3" s="29" t="s">
        <v>17</v>
      </c>
      <c r="CC3" s="29" t="s">
        <v>18</v>
      </c>
      <c r="CD3" s="29" t="s">
        <v>19</v>
      </c>
      <c r="CE3" s="29" t="s">
        <v>20</v>
      </c>
      <c r="CF3" s="29" t="s">
        <v>21</v>
      </c>
      <c r="CG3" s="29" t="s">
        <v>22</v>
      </c>
      <c r="CH3" s="29" t="s">
        <v>23</v>
      </c>
      <c r="CI3" s="29" t="s">
        <v>24</v>
      </c>
      <c r="CJ3" s="29" t="s">
        <v>25</v>
      </c>
      <c r="CK3" s="29" t="s">
        <v>26</v>
      </c>
      <c r="CL3" s="29" t="s">
        <v>27</v>
      </c>
      <c r="CM3" s="29" t="s">
        <v>28</v>
      </c>
      <c r="CN3" s="29" t="s">
        <v>29</v>
      </c>
      <c r="CO3" s="29" t="s">
        <v>30</v>
      </c>
      <c r="CP3" s="29" t="s">
        <v>31</v>
      </c>
      <c r="CQ3" s="29" t="s">
        <v>32</v>
      </c>
      <c r="CR3" s="29" t="s">
        <v>33</v>
      </c>
      <c r="CS3" s="29" t="s">
        <v>34</v>
      </c>
      <c r="CT3" s="29" t="s">
        <v>35</v>
      </c>
      <c r="CU3" s="29" t="s">
        <v>36</v>
      </c>
      <c r="CV3" s="29" t="s">
        <v>37</v>
      </c>
      <c r="CW3" s="29" t="s">
        <v>38</v>
      </c>
      <c r="CX3" s="29" t="s">
        <v>39</v>
      </c>
      <c r="CY3" s="29" t="s">
        <v>40</v>
      </c>
      <c r="CZ3" s="29" t="s">
        <v>41</v>
      </c>
      <c r="DA3" s="29" t="s">
        <v>42</v>
      </c>
      <c r="DB3" s="29" t="s">
        <v>43</v>
      </c>
      <c r="DC3" s="29" t="s">
        <v>44</v>
      </c>
      <c r="DD3" s="29" t="s">
        <v>45</v>
      </c>
      <c r="DE3" s="29" t="s">
        <v>46</v>
      </c>
      <c r="DF3" s="29" t="s">
        <v>47</v>
      </c>
      <c r="DG3" s="32" t="s">
        <v>48</v>
      </c>
    </row>
    <row r="4" spans="2:111" ht="15" customHeight="1" x14ac:dyDescent="0.25">
      <c r="B4" s="276"/>
      <c r="C4" s="276"/>
      <c r="D4" s="276"/>
      <c r="E4" s="276"/>
      <c r="F4" s="276"/>
      <c r="G4" s="276"/>
      <c r="H4" s="276"/>
      <c r="I4" s="4"/>
      <c r="J4" s="2"/>
      <c r="K4" s="3"/>
      <c r="L4" s="3"/>
      <c r="M4" s="2"/>
      <c r="N4" s="2"/>
      <c r="O4" s="2"/>
      <c r="P4" s="2"/>
      <c r="Q4" s="2"/>
      <c r="R4" s="2"/>
      <c r="S4" s="2"/>
      <c r="T4" s="2"/>
      <c r="U4" s="2"/>
      <c r="V4" s="277" t="s">
        <v>135</v>
      </c>
      <c r="W4" s="278"/>
      <c r="X4" s="48">
        <f t="shared" ref="X4:BC4" si="0">SUM(X12:X16)</f>
        <v>121078</v>
      </c>
      <c r="Y4" s="53">
        <f t="shared" si="0"/>
        <v>131756</v>
      </c>
      <c r="Z4" s="76">
        <f t="shared" si="0"/>
        <v>244821</v>
      </c>
      <c r="AA4" s="77">
        <f t="shared" si="0"/>
        <v>264297</v>
      </c>
      <c r="AB4" s="77">
        <f t="shared" si="0"/>
        <v>275776</v>
      </c>
      <c r="AC4" s="77">
        <f t="shared" si="0"/>
        <v>272747</v>
      </c>
      <c r="AD4" s="77">
        <f t="shared" si="0"/>
        <v>252477</v>
      </c>
      <c r="AE4" s="77">
        <f t="shared" si="0"/>
        <v>155266</v>
      </c>
      <c r="AF4" s="77">
        <f t="shared" si="0"/>
        <v>34858</v>
      </c>
      <c r="AG4" s="77">
        <f t="shared" si="0"/>
        <v>32918</v>
      </c>
      <c r="AH4" s="77">
        <f t="shared" si="0"/>
        <v>14382</v>
      </c>
      <c r="AI4" s="78">
        <f t="shared" si="0"/>
        <v>0</v>
      </c>
      <c r="AJ4" s="79">
        <f t="shared" si="0"/>
        <v>22882</v>
      </c>
      <c r="AK4" s="77">
        <f t="shared" si="0"/>
        <v>20459</v>
      </c>
      <c r="AL4" s="77">
        <f t="shared" si="0"/>
        <v>23585</v>
      </c>
      <c r="AM4" s="77">
        <f t="shared" si="0"/>
        <v>18390</v>
      </c>
      <c r="AN4" s="77">
        <f t="shared" si="0"/>
        <v>16834</v>
      </c>
      <c r="AO4" s="77">
        <f t="shared" si="0"/>
        <v>18928</v>
      </c>
      <c r="AP4" s="77">
        <f t="shared" si="0"/>
        <v>15557</v>
      </c>
      <c r="AQ4" s="77">
        <f t="shared" si="0"/>
        <v>20157</v>
      </c>
      <c r="AR4" s="77">
        <f t="shared" si="0"/>
        <v>25186</v>
      </c>
      <c r="AS4" s="77">
        <f t="shared" si="0"/>
        <v>27331</v>
      </c>
      <c r="AT4" s="77">
        <f t="shared" si="0"/>
        <v>29627</v>
      </c>
      <c r="AU4" s="77">
        <f t="shared" si="0"/>
        <v>25361</v>
      </c>
      <c r="AV4" s="77">
        <f t="shared" si="0"/>
        <v>24386</v>
      </c>
      <c r="AW4" s="77">
        <f t="shared" si="0"/>
        <v>17435</v>
      </c>
      <c r="AX4" s="77">
        <f t="shared" si="0"/>
        <v>20243</v>
      </c>
      <c r="AY4" s="77">
        <f t="shared" si="0"/>
        <v>21515</v>
      </c>
      <c r="AZ4" s="77">
        <f t="shared" si="0"/>
        <v>21215</v>
      </c>
      <c r="BA4" s="77">
        <f t="shared" si="0"/>
        <v>26962</v>
      </c>
      <c r="BB4" s="77">
        <f t="shared" si="0"/>
        <v>18755</v>
      </c>
      <c r="BC4" s="77">
        <f t="shared" si="0"/>
        <v>19025</v>
      </c>
      <c r="BD4" s="77">
        <f t="shared" ref="BD4:CI4" si="1">SUM(BD12:BD16)</f>
        <v>23962</v>
      </c>
      <c r="BE4" s="77">
        <f t="shared" si="1"/>
        <v>25648</v>
      </c>
      <c r="BF4" s="77">
        <f t="shared" si="1"/>
        <v>28605</v>
      </c>
      <c r="BG4" s="77">
        <f t="shared" si="1"/>
        <v>28025</v>
      </c>
      <c r="BH4" s="77">
        <f t="shared" si="1"/>
        <v>23961</v>
      </c>
      <c r="BI4" s="77">
        <f t="shared" si="1"/>
        <v>17441</v>
      </c>
      <c r="BJ4" s="77">
        <f t="shared" si="1"/>
        <v>23888</v>
      </c>
      <c r="BK4" s="77">
        <f t="shared" si="1"/>
        <v>21152</v>
      </c>
      <c r="BL4" s="77">
        <f t="shared" si="1"/>
        <v>20583</v>
      </c>
      <c r="BM4" s="77">
        <f t="shared" si="1"/>
        <v>20591</v>
      </c>
      <c r="BN4" s="77">
        <f t="shared" si="1"/>
        <v>19087</v>
      </c>
      <c r="BO4" s="77">
        <f t="shared" si="1"/>
        <v>19414</v>
      </c>
      <c r="BP4" s="77">
        <f t="shared" si="1"/>
        <v>23991</v>
      </c>
      <c r="BQ4" s="77">
        <f t="shared" si="1"/>
        <v>25173</v>
      </c>
      <c r="BR4" s="77">
        <f t="shared" si="1"/>
        <v>28557</v>
      </c>
      <c r="BS4" s="78">
        <f t="shared" si="1"/>
        <v>28909</v>
      </c>
      <c r="BT4" s="79">
        <f t="shared" si="1"/>
        <v>57270</v>
      </c>
      <c r="BU4" s="77">
        <f t="shared" si="1"/>
        <v>50971</v>
      </c>
      <c r="BV4" s="77">
        <f t="shared" si="1"/>
        <v>50047</v>
      </c>
      <c r="BW4" s="77">
        <f t="shared" si="1"/>
        <v>86533</v>
      </c>
      <c r="BX4" s="77">
        <f t="shared" si="1"/>
        <v>66926</v>
      </c>
      <c r="BY4" s="77">
        <f t="shared" si="1"/>
        <v>54152</v>
      </c>
      <c r="BZ4" s="77">
        <f t="shared" si="1"/>
        <v>60900</v>
      </c>
      <c r="CA4" s="77">
        <f t="shared" si="1"/>
        <v>82319</v>
      </c>
      <c r="CB4" s="77">
        <f t="shared" si="1"/>
        <v>62064</v>
      </c>
      <c r="CC4" s="77">
        <f t="shared" si="1"/>
        <v>69692</v>
      </c>
      <c r="CD4" s="77">
        <f t="shared" si="1"/>
        <v>61742</v>
      </c>
      <c r="CE4" s="77">
        <f t="shared" si="1"/>
        <v>82278</v>
      </c>
      <c r="CF4" s="77">
        <f t="shared" si="1"/>
        <v>65290</v>
      </c>
      <c r="CG4" s="77">
        <f t="shared" si="1"/>
        <v>62326</v>
      </c>
      <c r="CH4" s="77">
        <f t="shared" si="1"/>
        <v>62492</v>
      </c>
      <c r="CI4" s="77">
        <f t="shared" si="1"/>
        <v>82639</v>
      </c>
      <c r="CJ4" s="77">
        <f t="shared" ref="CJ4:DG4" si="2">SUM(CJ12:CJ16)</f>
        <v>60437</v>
      </c>
      <c r="CK4" s="77">
        <f t="shared" si="2"/>
        <v>57694</v>
      </c>
      <c r="CL4" s="77">
        <f t="shared" si="2"/>
        <v>57848</v>
      </c>
      <c r="CM4" s="77">
        <f t="shared" si="2"/>
        <v>76498</v>
      </c>
      <c r="CN4" s="77">
        <f t="shared" si="2"/>
        <v>61584</v>
      </c>
      <c r="CO4" s="77">
        <f t="shared" si="2"/>
        <v>58788</v>
      </c>
      <c r="CP4" s="80">
        <f t="shared" si="2"/>
        <v>23822</v>
      </c>
      <c r="CQ4" s="80">
        <f t="shared" si="2"/>
        <v>11072</v>
      </c>
      <c r="CR4" s="80">
        <f t="shared" si="2"/>
        <v>8344</v>
      </c>
      <c r="CS4" s="80">
        <f t="shared" si="2"/>
        <v>7965</v>
      </c>
      <c r="CT4" s="80">
        <f t="shared" si="2"/>
        <v>7988</v>
      </c>
      <c r="CU4" s="80">
        <f t="shared" si="2"/>
        <v>10561</v>
      </c>
      <c r="CV4" s="80">
        <f t="shared" si="2"/>
        <v>7880</v>
      </c>
      <c r="CW4" s="80">
        <f t="shared" si="2"/>
        <v>7522</v>
      </c>
      <c r="CX4" s="80">
        <f t="shared" si="2"/>
        <v>7542</v>
      </c>
      <c r="CY4" s="80">
        <f t="shared" si="2"/>
        <v>9974</v>
      </c>
      <c r="CZ4" s="80">
        <f t="shared" si="2"/>
        <v>8774</v>
      </c>
      <c r="DA4" s="80">
        <f t="shared" si="2"/>
        <v>5608</v>
      </c>
      <c r="DB4" s="80">
        <f t="shared" si="2"/>
        <v>0</v>
      </c>
      <c r="DC4" s="80">
        <f t="shared" si="2"/>
        <v>0</v>
      </c>
      <c r="DD4" s="80">
        <f t="shared" si="2"/>
        <v>0</v>
      </c>
      <c r="DE4" s="80">
        <f t="shared" si="2"/>
        <v>0</v>
      </c>
      <c r="DF4" s="80">
        <f t="shared" si="2"/>
        <v>0</v>
      </c>
      <c r="DG4" s="81">
        <f t="shared" si="2"/>
        <v>0</v>
      </c>
    </row>
    <row r="5" spans="2:111" ht="15" customHeight="1" x14ac:dyDescent="0.25">
      <c r="B5" s="276"/>
      <c r="C5" s="276"/>
      <c r="D5" s="276"/>
      <c r="E5" s="276"/>
      <c r="F5" s="276"/>
      <c r="G5" s="276"/>
      <c r="H5" s="276"/>
      <c r="I5" s="4"/>
      <c r="J5" s="2"/>
      <c r="K5" s="3"/>
      <c r="L5" s="3"/>
      <c r="M5" s="2"/>
      <c r="N5" s="2"/>
      <c r="O5" s="2"/>
      <c r="P5" s="2"/>
      <c r="Q5" s="2"/>
      <c r="R5" s="2"/>
      <c r="S5" s="2"/>
      <c r="T5" s="2"/>
      <c r="U5" s="2"/>
      <c r="V5" s="279" t="s">
        <v>75</v>
      </c>
      <c r="W5" s="280"/>
      <c r="X5" s="89"/>
      <c r="Y5" s="24">
        <f>(Y4-X4)/X4</f>
        <v>8.8191083433819525E-2</v>
      </c>
      <c r="Z5" s="23"/>
      <c r="AA5" s="24">
        <f>(AA4-Z4)/Z4</f>
        <v>7.9551999215753552E-2</v>
      </c>
      <c r="AB5" s="24">
        <f t="shared" ref="AB5:AI5" si="3">(AB4-AA4)/AA4</f>
        <v>4.3432199381756131E-2</v>
      </c>
      <c r="AC5" s="24">
        <f t="shared" si="3"/>
        <v>-1.0983551868182872E-2</v>
      </c>
      <c r="AD5" s="24">
        <f t="shared" si="3"/>
        <v>-7.4317957667728696E-2</v>
      </c>
      <c r="AE5" s="24">
        <f t="shared" si="3"/>
        <v>-0.38502913136642147</v>
      </c>
      <c r="AF5" s="24">
        <f t="shared" si="3"/>
        <v>-0.77549495704146432</v>
      </c>
      <c r="AG5" s="24">
        <f t="shared" si="3"/>
        <v>-5.5654369154856845E-2</v>
      </c>
      <c r="AH5" s="24">
        <f t="shared" si="3"/>
        <v>-0.56309617838264781</v>
      </c>
      <c r="AI5" s="25">
        <f t="shared" si="3"/>
        <v>-1</v>
      </c>
      <c r="AJ5" s="73"/>
      <c r="AK5" s="24"/>
      <c r="AL5" s="24"/>
      <c r="AM5" s="24"/>
      <c r="AN5" s="24"/>
      <c r="AO5" s="24"/>
      <c r="AP5" s="24"/>
      <c r="AQ5" s="24"/>
      <c r="AR5" s="24"/>
      <c r="AS5" s="24"/>
      <c r="AT5" s="24"/>
      <c r="AU5" s="24"/>
      <c r="AV5" s="24">
        <f>(AV4-AJ4)/AJ4</f>
        <v>6.5728520234245261E-2</v>
      </c>
      <c r="AW5" s="24">
        <f t="shared" ref="AW5:BS5" si="4">(AW4-AK4)/AK4</f>
        <v>-0.1478078107434381</v>
      </c>
      <c r="AX5" s="24">
        <f t="shared" si="4"/>
        <v>-0.14170023319906722</v>
      </c>
      <c r="AY5" s="24">
        <f t="shared" si="4"/>
        <v>0.16992930940728657</v>
      </c>
      <c r="AZ5" s="24">
        <f t="shared" si="4"/>
        <v>0.26024711892598312</v>
      </c>
      <c r="BA5" s="24">
        <f t="shared" si="4"/>
        <v>0.42445054945054944</v>
      </c>
      <c r="BB5" s="24">
        <f t="shared" si="4"/>
        <v>0.20556662595616121</v>
      </c>
      <c r="BC5" s="24">
        <f t="shared" si="4"/>
        <v>-5.6159150667261994E-2</v>
      </c>
      <c r="BD5" s="24">
        <f t="shared" si="4"/>
        <v>-4.8598427697927417E-2</v>
      </c>
      <c r="BE5" s="24">
        <f t="shared" si="4"/>
        <v>-6.1578427426731551E-2</v>
      </c>
      <c r="BF5" s="24">
        <f t="shared" si="4"/>
        <v>-3.4495561481081446E-2</v>
      </c>
      <c r="BG5" s="24">
        <f t="shared" si="4"/>
        <v>0.10504317653089389</v>
      </c>
      <c r="BH5" s="24">
        <f t="shared" si="4"/>
        <v>-1.7428032477651113E-2</v>
      </c>
      <c r="BI5" s="24">
        <f t="shared" si="4"/>
        <v>3.4413535990823058E-4</v>
      </c>
      <c r="BJ5" s="24">
        <f t="shared" si="4"/>
        <v>0.18006224373857629</v>
      </c>
      <c r="BK5" s="24">
        <f t="shared" si="4"/>
        <v>-1.6871949802463398E-2</v>
      </c>
      <c r="BL5" s="24">
        <f t="shared" si="4"/>
        <v>-2.9790242752769269E-2</v>
      </c>
      <c r="BM5" s="24">
        <f t="shared" si="4"/>
        <v>-0.23629552703805357</v>
      </c>
      <c r="BN5" s="24">
        <f t="shared" si="4"/>
        <v>1.7701946147693947E-2</v>
      </c>
      <c r="BO5" s="24">
        <f t="shared" si="4"/>
        <v>2.0446780551905387E-2</v>
      </c>
      <c r="BP5" s="24">
        <f t="shared" si="4"/>
        <v>1.2102495618061932E-3</v>
      </c>
      <c r="BQ5" s="24">
        <f t="shared" si="4"/>
        <v>-1.851996257018091E-2</v>
      </c>
      <c r="BR5" s="24">
        <f t="shared" si="4"/>
        <v>-1.6780283167278447E-3</v>
      </c>
      <c r="BS5" s="25">
        <f t="shared" si="4"/>
        <v>3.1543264942016057E-2</v>
      </c>
      <c r="BT5" s="73"/>
      <c r="BU5" s="24"/>
      <c r="BV5" s="24"/>
      <c r="BW5" s="24"/>
      <c r="BX5" s="24">
        <f>(BX4-BT4)/BT4</f>
        <v>0.16860485419940632</v>
      </c>
      <c r="BY5" s="24">
        <f t="shared" ref="BY5:DG5" si="5">(BY4-BU4)/BU4</f>
        <v>6.2408035942006237E-2</v>
      </c>
      <c r="BZ5" s="24">
        <f t="shared" si="5"/>
        <v>0.21685615521409873</v>
      </c>
      <c r="CA5" s="24">
        <f t="shared" si="5"/>
        <v>-4.8698184507644481E-2</v>
      </c>
      <c r="CB5" s="24">
        <f t="shared" si="5"/>
        <v>-7.2647401607745868E-2</v>
      </c>
      <c r="CC5" s="24">
        <f t="shared" si="5"/>
        <v>0.28697001034126163</v>
      </c>
      <c r="CD5" s="24">
        <f t="shared" si="5"/>
        <v>1.3825944170771758E-2</v>
      </c>
      <c r="CE5" s="24">
        <f t="shared" si="5"/>
        <v>-4.9806241572419494E-4</v>
      </c>
      <c r="CF5" s="24">
        <f t="shared" si="5"/>
        <v>5.1978602732663061E-2</v>
      </c>
      <c r="CG5" s="24">
        <f t="shared" si="5"/>
        <v>-0.10569362337140562</v>
      </c>
      <c r="CH5" s="24">
        <f t="shared" si="5"/>
        <v>1.2147322730070293E-2</v>
      </c>
      <c r="CI5" s="24">
        <f t="shared" si="5"/>
        <v>4.3875641119132695E-3</v>
      </c>
      <c r="CJ5" s="24">
        <f t="shared" si="5"/>
        <v>-7.4329912697197117E-2</v>
      </c>
      <c r="CK5" s="24">
        <f t="shared" si="5"/>
        <v>-7.4318903828257871E-2</v>
      </c>
      <c r="CL5" s="24">
        <f t="shared" si="5"/>
        <v>-7.4313512129552589E-2</v>
      </c>
      <c r="CM5" s="24">
        <f t="shared" si="5"/>
        <v>-7.4311160590036188E-2</v>
      </c>
      <c r="CN5" s="24">
        <f t="shared" si="5"/>
        <v>1.8978440359382499E-2</v>
      </c>
      <c r="CO5" s="24">
        <f t="shared" si="5"/>
        <v>1.8962110444760288E-2</v>
      </c>
      <c r="CP5" s="24">
        <f t="shared" si="5"/>
        <v>-0.58819665329829895</v>
      </c>
      <c r="CQ5" s="24">
        <f t="shared" si="5"/>
        <v>-0.85526418991346176</v>
      </c>
      <c r="CR5" s="24">
        <f t="shared" si="5"/>
        <v>-0.86451026240581974</v>
      </c>
      <c r="CS5" s="24">
        <f t="shared" si="5"/>
        <v>-0.86451316595223515</v>
      </c>
      <c r="CT5" s="24">
        <f t="shared" si="5"/>
        <v>-0.66467970783309549</v>
      </c>
      <c r="CU5" s="24">
        <f t="shared" si="5"/>
        <v>-4.6152456647398844E-2</v>
      </c>
      <c r="CV5" s="24">
        <f t="shared" si="5"/>
        <v>-5.560882070949185E-2</v>
      </c>
      <c r="CW5" s="24">
        <f t="shared" si="5"/>
        <v>-5.5618330194601384E-2</v>
      </c>
      <c r="CX5" s="24">
        <f t="shared" si="5"/>
        <v>-5.5833750625938906E-2</v>
      </c>
      <c r="CY5" s="24">
        <f t="shared" si="5"/>
        <v>-5.5581857778619452E-2</v>
      </c>
      <c r="CZ5" s="24">
        <f t="shared" si="5"/>
        <v>0.11345177664974619</v>
      </c>
      <c r="DA5" s="24">
        <f t="shared" si="5"/>
        <v>-0.254453602765222</v>
      </c>
      <c r="DB5" s="24">
        <f t="shared" si="5"/>
        <v>-1</v>
      </c>
      <c r="DC5" s="24">
        <f t="shared" si="5"/>
        <v>-1</v>
      </c>
      <c r="DD5" s="24">
        <f t="shared" si="5"/>
        <v>-1</v>
      </c>
      <c r="DE5" s="24">
        <f t="shared" si="5"/>
        <v>-1</v>
      </c>
      <c r="DF5" s="24" t="e">
        <f t="shared" si="5"/>
        <v>#DIV/0!</v>
      </c>
      <c r="DG5" s="25" t="e">
        <f t="shared" si="5"/>
        <v>#DIV/0!</v>
      </c>
    </row>
    <row r="6" spans="2:111" ht="15" customHeight="1" x14ac:dyDescent="0.25">
      <c r="B6" s="276"/>
      <c r="C6" s="276"/>
      <c r="D6" s="276"/>
      <c r="E6" s="276"/>
      <c r="F6" s="276"/>
      <c r="G6" s="276"/>
      <c r="H6" s="276"/>
      <c r="I6" s="4"/>
      <c r="J6" s="2"/>
      <c r="K6" s="3"/>
      <c r="L6" s="3"/>
      <c r="M6" s="2"/>
      <c r="N6" s="2"/>
      <c r="O6" s="2"/>
      <c r="P6" s="2"/>
      <c r="Q6" s="2"/>
      <c r="R6" s="2"/>
      <c r="S6" s="2"/>
      <c r="T6" s="2"/>
      <c r="U6" s="2"/>
      <c r="V6" s="279" t="s">
        <v>76</v>
      </c>
      <c r="W6" s="280"/>
      <c r="X6" s="82">
        <f t="shared" ref="X6:BC6" si="6">SUBTOTAL(109,X12:X16)</f>
        <v>121078</v>
      </c>
      <c r="Y6" s="83">
        <f t="shared" si="6"/>
        <v>131756</v>
      </c>
      <c r="Z6" s="82">
        <f t="shared" si="6"/>
        <v>244821</v>
      </c>
      <c r="AA6" s="84">
        <f t="shared" si="6"/>
        <v>264297</v>
      </c>
      <c r="AB6" s="84">
        <f t="shared" si="6"/>
        <v>275776</v>
      </c>
      <c r="AC6" s="84">
        <f t="shared" si="6"/>
        <v>272747</v>
      </c>
      <c r="AD6" s="84">
        <f t="shared" si="6"/>
        <v>252477</v>
      </c>
      <c r="AE6" s="84">
        <f t="shared" si="6"/>
        <v>155266</v>
      </c>
      <c r="AF6" s="84">
        <f t="shared" si="6"/>
        <v>34858</v>
      </c>
      <c r="AG6" s="84">
        <f t="shared" si="6"/>
        <v>32918</v>
      </c>
      <c r="AH6" s="84">
        <f t="shared" si="6"/>
        <v>14382</v>
      </c>
      <c r="AI6" s="85">
        <f t="shared" si="6"/>
        <v>0</v>
      </c>
      <c r="AJ6" s="86">
        <f t="shared" si="6"/>
        <v>22882</v>
      </c>
      <c r="AK6" s="84">
        <f t="shared" si="6"/>
        <v>20459</v>
      </c>
      <c r="AL6" s="84">
        <f t="shared" si="6"/>
        <v>23585</v>
      </c>
      <c r="AM6" s="84">
        <f t="shared" si="6"/>
        <v>18390</v>
      </c>
      <c r="AN6" s="84">
        <f t="shared" si="6"/>
        <v>16834</v>
      </c>
      <c r="AO6" s="84">
        <f t="shared" si="6"/>
        <v>18928</v>
      </c>
      <c r="AP6" s="84">
        <f t="shared" si="6"/>
        <v>15557</v>
      </c>
      <c r="AQ6" s="84">
        <f t="shared" si="6"/>
        <v>20157</v>
      </c>
      <c r="AR6" s="84">
        <f t="shared" si="6"/>
        <v>25186</v>
      </c>
      <c r="AS6" s="84">
        <f t="shared" si="6"/>
        <v>27331</v>
      </c>
      <c r="AT6" s="84">
        <f t="shared" si="6"/>
        <v>29627</v>
      </c>
      <c r="AU6" s="84">
        <f t="shared" si="6"/>
        <v>25361</v>
      </c>
      <c r="AV6" s="84">
        <f t="shared" si="6"/>
        <v>24386</v>
      </c>
      <c r="AW6" s="84">
        <f t="shared" si="6"/>
        <v>17435</v>
      </c>
      <c r="AX6" s="84">
        <f t="shared" si="6"/>
        <v>20243</v>
      </c>
      <c r="AY6" s="84">
        <f t="shared" si="6"/>
        <v>21515</v>
      </c>
      <c r="AZ6" s="84">
        <f t="shared" si="6"/>
        <v>21215</v>
      </c>
      <c r="BA6" s="84">
        <f t="shared" si="6"/>
        <v>26962</v>
      </c>
      <c r="BB6" s="84">
        <f t="shared" si="6"/>
        <v>18755</v>
      </c>
      <c r="BC6" s="84">
        <f t="shared" si="6"/>
        <v>19025</v>
      </c>
      <c r="BD6" s="84">
        <f t="shared" ref="BD6:CI6" si="7">SUBTOTAL(109,BD12:BD16)</f>
        <v>23962</v>
      </c>
      <c r="BE6" s="84">
        <f t="shared" si="7"/>
        <v>25648</v>
      </c>
      <c r="BF6" s="84">
        <f t="shared" si="7"/>
        <v>28605</v>
      </c>
      <c r="BG6" s="84">
        <f t="shared" si="7"/>
        <v>28025</v>
      </c>
      <c r="BH6" s="84">
        <f t="shared" si="7"/>
        <v>23961</v>
      </c>
      <c r="BI6" s="84">
        <f t="shared" si="7"/>
        <v>17441</v>
      </c>
      <c r="BJ6" s="84">
        <f t="shared" si="7"/>
        <v>23888</v>
      </c>
      <c r="BK6" s="84">
        <f t="shared" si="7"/>
        <v>21152</v>
      </c>
      <c r="BL6" s="84">
        <f t="shared" si="7"/>
        <v>20583</v>
      </c>
      <c r="BM6" s="84">
        <f t="shared" si="7"/>
        <v>20591</v>
      </c>
      <c r="BN6" s="84">
        <f t="shared" si="7"/>
        <v>19087</v>
      </c>
      <c r="BO6" s="84">
        <f t="shared" si="7"/>
        <v>19414</v>
      </c>
      <c r="BP6" s="84">
        <f t="shared" si="7"/>
        <v>23991</v>
      </c>
      <c r="BQ6" s="84">
        <f t="shared" si="7"/>
        <v>25173</v>
      </c>
      <c r="BR6" s="84">
        <f t="shared" si="7"/>
        <v>28557</v>
      </c>
      <c r="BS6" s="85">
        <f t="shared" si="7"/>
        <v>28909</v>
      </c>
      <c r="BT6" s="86">
        <f t="shared" si="7"/>
        <v>57270</v>
      </c>
      <c r="BU6" s="84">
        <f t="shared" si="7"/>
        <v>50971</v>
      </c>
      <c r="BV6" s="84">
        <f t="shared" si="7"/>
        <v>50047</v>
      </c>
      <c r="BW6" s="84">
        <f t="shared" si="7"/>
        <v>86533</v>
      </c>
      <c r="BX6" s="84">
        <f t="shared" si="7"/>
        <v>66926</v>
      </c>
      <c r="BY6" s="84">
        <f t="shared" si="7"/>
        <v>54152</v>
      </c>
      <c r="BZ6" s="84">
        <f t="shared" si="7"/>
        <v>60900</v>
      </c>
      <c r="CA6" s="84">
        <f t="shared" si="7"/>
        <v>82319</v>
      </c>
      <c r="CB6" s="84">
        <f t="shared" si="7"/>
        <v>62064</v>
      </c>
      <c r="CC6" s="84">
        <f t="shared" si="7"/>
        <v>69692</v>
      </c>
      <c r="CD6" s="84">
        <f t="shared" si="7"/>
        <v>61742</v>
      </c>
      <c r="CE6" s="84">
        <f t="shared" si="7"/>
        <v>82278</v>
      </c>
      <c r="CF6" s="84">
        <f t="shared" si="7"/>
        <v>65290</v>
      </c>
      <c r="CG6" s="84">
        <f t="shared" si="7"/>
        <v>62326</v>
      </c>
      <c r="CH6" s="84">
        <f t="shared" si="7"/>
        <v>62492</v>
      </c>
      <c r="CI6" s="84">
        <f t="shared" si="7"/>
        <v>82639</v>
      </c>
      <c r="CJ6" s="84">
        <f t="shared" ref="CJ6:DG6" si="8">SUBTOTAL(109,CJ12:CJ16)</f>
        <v>60437</v>
      </c>
      <c r="CK6" s="84">
        <f t="shared" si="8"/>
        <v>57694</v>
      </c>
      <c r="CL6" s="84">
        <f t="shared" si="8"/>
        <v>57848</v>
      </c>
      <c r="CM6" s="84">
        <f t="shared" si="8"/>
        <v>76498</v>
      </c>
      <c r="CN6" s="84">
        <f t="shared" si="8"/>
        <v>61584</v>
      </c>
      <c r="CO6" s="84">
        <f t="shared" si="8"/>
        <v>58788</v>
      </c>
      <c r="CP6" s="87">
        <f t="shared" si="8"/>
        <v>23822</v>
      </c>
      <c r="CQ6" s="87">
        <f t="shared" si="8"/>
        <v>11072</v>
      </c>
      <c r="CR6" s="87">
        <f t="shared" si="8"/>
        <v>8344</v>
      </c>
      <c r="CS6" s="87">
        <f t="shared" si="8"/>
        <v>7965</v>
      </c>
      <c r="CT6" s="87">
        <f t="shared" si="8"/>
        <v>7988</v>
      </c>
      <c r="CU6" s="87">
        <f t="shared" si="8"/>
        <v>10561</v>
      </c>
      <c r="CV6" s="87">
        <f t="shared" si="8"/>
        <v>7880</v>
      </c>
      <c r="CW6" s="87">
        <f t="shared" si="8"/>
        <v>7522</v>
      </c>
      <c r="CX6" s="87">
        <f t="shared" si="8"/>
        <v>7542</v>
      </c>
      <c r="CY6" s="87">
        <f t="shared" si="8"/>
        <v>9974</v>
      </c>
      <c r="CZ6" s="87">
        <f t="shared" si="8"/>
        <v>8774</v>
      </c>
      <c r="DA6" s="87">
        <f t="shared" si="8"/>
        <v>5608</v>
      </c>
      <c r="DB6" s="87">
        <f t="shared" si="8"/>
        <v>0</v>
      </c>
      <c r="DC6" s="87">
        <f t="shared" si="8"/>
        <v>0</v>
      </c>
      <c r="DD6" s="87">
        <f t="shared" si="8"/>
        <v>0</v>
      </c>
      <c r="DE6" s="87">
        <f t="shared" si="8"/>
        <v>0</v>
      </c>
      <c r="DF6" s="87">
        <f t="shared" si="8"/>
        <v>0</v>
      </c>
      <c r="DG6" s="88">
        <f t="shared" si="8"/>
        <v>0</v>
      </c>
    </row>
    <row r="7" spans="2:111" ht="15.75" customHeight="1" thickBot="1" x14ac:dyDescent="0.3">
      <c r="B7" s="4"/>
      <c r="C7" s="4"/>
      <c r="D7" s="4"/>
      <c r="E7" s="4"/>
      <c r="F7" s="4"/>
      <c r="G7" s="4"/>
      <c r="H7" s="4"/>
      <c r="I7" s="2" t="s">
        <v>73</v>
      </c>
      <c r="J7" s="3" t="s">
        <v>6</v>
      </c>
      <c r="K7" s="3"/>
      <c r="L7" s="3"/>
      <c r="M7" s="2"/>
      <c r="N7" s="2"/>
      <c r="O7" s="2"/>
      <c r="P7" s="2"/>
      <c r="Q7" s="2"/>
      <c r="R7" s="2"/>
      <c r="S7" s="2"/>
      <c r="T7" s="2"/>
      <c r="U7" s="2"/>
      <c r="V7" s="281" t="s">
        <v>75</v>
      </c>
      <c r="W7" s="282"/>
      <c r="X7" s="90"/>
      <c r="Y7" s="91">
        <f>(Y6-X6)/X6</f>
        <v>8.8191083433819525E-2</v>
      </c>
      <c r="Z7" s="26"/>
      <c r="AA7" s="27">
        <f>(AA6-Z6)/Z6</f>
        <v>7.9551999215753552E-2</v>
      </c>
      <c r="AB7" s="27">
        <f t="shared" ref="AB7:AI7" si="9">(AB6-AA6)/AA6</f>
        <v>4.3432199381756131E-2</v>
      </c>
      <c r="AC7" s="27">
        <f t="shared" si="9"/>
        <v>-1.0983551868182872E-2</v>
      </c>
      <c r="AD7" s="27">
        <f t="shared" si="9"/>
        <v>-7.4317957667728696E-2</v>
      </c>
      <c r="AE7" s="27">
        <f t="shared" si="9"/>
        <v>-0.38502913136642147</v>
      </c>
      <c r="AF7" s="27">
        <f t="shared" si="9"/>
        <v>-0.77549495704146432</v>
      </c>
      <c r="AG7" s="27">
        <f t="shared" si="9"/>
        <v>-5.5654369154856845E-2</v>
      </c>
      <c r="AH7" s="27">
        <f t="shared" si="9"/>
        <v>-0.56309617838264781</v>
      </c>
      <c r="AI7" s="28">
        <f t="shared" si="9"/>
        <v>-1</v>
      </c>
      <c r="AJ7" s="74"/>
      <c r="AK7" s="27"/>
      <c r="AL7" s="27"/>
      <c r="AM7" s="27"/>
      <c r="AN7" s="27"/>
      <c r="AO7" s="27"/>
      <c r="AP7" s="27"/>
      <c r="AQ7" s="27"/>
      <c r="AR7" s="27"/>
      <c r="AS7" s="27"/>
      <c r="AT7" s="27"/>
      <c r="AU7" s="27"/>
      <c r="AV7" s="27">
        <f>(AV6-AJ6)/AJ6</f>
        <v>6.5728520234245261E-2</v>
      </c>
      <c r="AW7" s="27">
        <f t="shared" ref="AW7:BS7" si="10">(AW6-AK6)/AK6</f>
        <v>-0.1478078107434381</v>
      </c>
      <c r="AX7" s="27">
        <f t="shared" si="10"/>
        <v>-0.14170023319906722</v>
      </c>
      <c r="AY7" s="27">
        <f t="shared" si="10"/>
        <v>0.16992930940728657</v>
      </c>
      <c r="AZ7" s="27">
        <f t="shared" si="10"/>
        <v>0.26024711892598312</v>
      </c>
      <c r="BA7" s="27">
        <f t="shared" si="10"/>
        <v>0.42445054945054944</v>
      </c>
      <c r="BB7" s="27">
        <f t="shared" si="10"/>
        <v>0.20556662595616121</v>
      </c>
      <c r="BC7" s="27">
        <f t="shared" si="10"/>
        <v>-5.6159150667261994E-2</v>
      </c>
      <c r="BD7" s="27">
        <f t="shared" si="10"/>
        <v>-4.8598427697927417E-2</v>
      </c>
      <c r="BE7" s="27">
        <f t="shared" si="10"/>
        <v>-6.1578427426731551E-2</v>
      </c>
      <c r="BF7" s="27">
        <f t="shared" si="10"/>
        <v>-3.4495561481081446E-2</v>
      </c>
      <c r="BG7" s="27">
        <f t="shared" si="10"/>
        <v>0.10504317653089389</v>
      </c>
      <c r="BH7" s="27">
        <f t="shared" si="10"/>
        <v>-1.7428032477651113E-2</v>
      </c>
      <c r="BI7" s="27">
        <f t="shared" si="10"/>
        <v>3.4413535990823058E-4</v>
      </c>
      <c r="BJ7" s="27">
        <f t="shared" si="10"/>
        <v>0.18006224373857629</v>
      </c>
      <c r="BK7" s="27">
        <f t="shared" si="10"/>
        <v>-1.6871949802463398E-2</v>
      </c>
      <c r="BL7" s="27">
        <f t="shared" si="10"/>
        <v>-2.9790242752769269E-2</v>
      </c>
      <c r="BM7" s="27">
        <f t="shared" si="10"/>
        <v>-0.23629552703805357</v>
      </c>
      <c r="BN7" s="27">
        <f t="shared" si="10"/>
        <v>1.7701946147693947E-2</v>
      </c>
      <c r="BO7" s="27">
        <f t="shared" si="10"/>
        <v>2.0446780551905387E-2</v>
      </c>
      <c r="BP7" s="27">
        <f t="shared" si="10"/>
        <v>1.2102495618061932E-3</v>
      </c>
      <c r="BQ7" s="27">
        <f t="shared" si="10"/>
        <v>-1.851996257018091E-2</v>
      </c>
      <c r="BR7" s="27">
        <f t="shared" si="10"/>
        <v>-1.6780283167278447E-3</v>
      </c>
      <c r="BS7" s="28">
        <f t="shared" si="10"/>
        <v>3.1543264942016057E-2</v>
      </c>
      <c r="BT7" s="74"/>
      <c r="BU7" s="27"/>
      <c r="BV7" s="27"/>
      <c r="BW7" s="27"/>
      <c r="BX7" s="27">
        <f>(BX6-BT6)/BT6</f>
        <v>0.16860485419940632</v>
      </c>
      <c r="BY7" s="27">
        <f t="shared" ref="BY7:DG7" si="11">(BY6-BU6)/BU6</f>
        <v>6.2408035942006237E-2</v>
      </c>
      <c r="BZ7" s="27">
        <f t="shared" si="11"/>
        <v>0.21685615521409873</v>
      </c>
      <c r="CA7" s="27">
        <f t="shared" si="11"/>
        <v>-4.8698184507644481E-2</v>
      </c>
      <c r="CB7" s="27">
        <f t="shared" si="11"/>
        <v>-7.2647401607745868E-2</v>
      </c>
      <c r="CC7" s="27">
        <f t="shared" si="11"/>
        <v>0.28697001034126163</v>
      </c>
      <c r="CD7" s="27">
        <f t="shared" si="11"/>
        <v>1.3825944170771758E-2</v>
      </c>
      <c r="CE7" s="27">
        <f t="shared" si="11"/>
        <v>-4.9806241572419494E-4</v>
      </c>
      <c r="CF7" s="27">
        <f t="shared" si="11"/>
        <v>5.1978602732663061E-2</v>
      </c>
      <c r="CG7" s="27">
        <f t="shared" si="11"/>
        <v>-0.10569362337140562</v>
      </c>
      <c r="CH7" s="27">
        <f t="shared" si="11"/>
        <v>1.2147322730070293E-2</v>
      </c>
      <c r="CI7" s="27">
        <f t="shared" si="11"/>
        <v>4.3875641119132695E-3</v>
      </c>
      <c r="CJ7" s="27">
        <f t="shared" si="11"/>
        <v>-7.4329912697197117E-2</v>
      </c>
      <c r="CK7" s="27">
        <f t="shared" si="11"/>
        <v>-7.4318903828257871E-2</v>
      </c>
      <c r="CL7" s="27">
        <f t="shared" si="11"/>
        <v>-7.4313512129552589E-2</v>
      </c>
      <c r="CM7" s="27">
        <f t="shared" si="11"/>
        <v>-7.4311160590036188E-2</v>
      </c>
      <c r="CN7" s="27">
        <f t="shared" si="11"/>
        <v>1.8978440359382499E-2</v>
      </c>
      <c r="CO7" s="27">
        <f t="shared" si="11"/>
        <v>1.8962110444760288E-2</v>
      </c>
      <c r="CP7" s="27">
        <f t="shared" si="11"/>
        <v>-0.58819665329829895</v>
      </c>
      <c r="CQ7" s="27">
        <f t="shared" si="11"/>
        <v>-0.85526418991346176</v>
      </c>
      <c r="CR7" s="27">
        <f t="shared" si="11"/>
        <v>-0.86451026240581974</v>
      </c>
      <c r="CS7" s="27">
        <f t="shared" si="11"/>
        <v>-0.86451316595223515</v>
      </c>
      <c r="CT7" s="27">
        <f t="shared" si="11"/>
        <v>-0.66467970783309549</v>
      </c>
      <c r="CU7" s="27">
        <f t="shared" si="11"/>
        <v>-4.6152456647398844E-2</v>
      </c>
      <c r="CV7" s="27">
        <f t="shared" si="11"/>
        <v>-5.560882070949185E-2</v>
      </c>
      <c r="CW7" s="27">
        <f t="shared" si="11"/>
        <v>-5.5618330194601384E-2</v>
      </c>
      <c r="CX7" s="27">
        <f t="shared" si="11"/>
        <v>-5.5833750625938906E-2</v>
      </c>
      <c r="CY7" s="27">
        <f t="shared" si="11"/>
        <v>-5.5581857778619452E-2</v>
      </c>
      <c r="CZ7" s="27">
        <f t="shared" si="11"/>
        <v>0.11345177664974619</v>
      </c>
      <c r="DA7" s="27">
        <f t="shared" si="11"/>
        <v>-0.254453602765222</v>
      </c>
      <c r="DB7" s="27">
        <f t="shared" si="11"/>
        <v>-1</v>
      </c>
      <c r="DC7" s="27">
        <f t="shared" si="11"/>
        <v>-1</v>
      </c>
      <c r="DD7" s="27">
        <f t="shared" si="11"/>
        <v>-1</v>
      </c>
      <c r="DE7" s="27">
        <f t="shared" si="11"/>
        <v>-1</v>
      </c>
      <c r="DF7" s="27" t="e">
        <f t="shared" si="11"/>
        <v>#DIV/0!</v>
      </c>
      <c r="DG7" s="28" t="e">
        <f t="shared" si="11"/>
        <v>#DIV/0!</v>
      </c>
    </row>
    <row r="8" spans="2:111" ht="15.75" thickTop="1" x14ac:dyDescent="0.25">
      <c r="D8" s="2"/>
      <c r="E8" s="2"/>
      <c r="F8" s="2"/>
      <c r="G8" s="2"/>
      <c r="H8" s="2"/>
      <c r="I8" s="2" t="s">
        <v>74</v>
      </c>
      <c r="J8" s="5" t="s">
        <v>81</v>
      </c>
      <c r="K8" s="5"/>
      <c r="L8" s="5"/>
      <c r="M8" s="2"/>
      <c r="N8" s="2"/>
      <c r="O8" s="2"/>
      <c r="P8" s="2"/>
      <c r="Q8" s="2"/>
      <c r="R8" s="2"/>
      <c r="S8" s="2"/>
      <c r="T8" s="2"/>
      <c r="U8" s="2"/>
      <c r="V8" s="275"/>
      <c r="W8" s="275"/>
      <c r="X8" s="36"/>
      <c r="Y8" s="36"/>
      <c r="Z8" s="10"/>
      <c r="AA8" s="11"/>
      <c r="AB8" s="11"/>
      <c r="AC8" s="11"/>
      <c r="AD8" s="11"/>
      <c r="AE8" s="11"/>
      <c r="AF8" s="7"/>
    </row>
    <row r="9" spans="2:111" x14ac:dyDescent="0.25">
      <c r="D9" s="2"/>
      <c r="E9" s="2"/>
      <c r="F9" s="2"/>
      <c r="G9" s="2"/>
      <c r="H9" s="2"/>
      <c r="I9" s="2" t="s">
        <v>82</v>
      </c>
      <c r="J9" s="35">
        <v>43252</v>
      </c>
      <c r="K9" s="5"/>
      <c r="L9" s="5"/>
      <c r="M9" s="2"/>
      <c r="N9" s="2"/>
      <c r="O9" s="2"/>
      <c r="P9" s="2"/>
      <c r="Q9" s="2"/>
      <c r="R9" s="2"/>
      <c r="S9" s="2"/>
      <c r="T9" s="2"/>
      <c r="U9" s="2"/>
      <c r="V9" s="33"/>
      <c r="W9" s="33"/>
      <c r="X9" s="33"/>
      <c r="Y9" s="33"/>
      <c r="Z9" s="13"/>
      <c r="AA9" s="34"/>
      <c r="AB9" s="34"/>
      <c r="AC9" s="34"/>
      <c r="AD9" s="34"/>
      <c r="AE9" s="34"/>
      <c r="AF9" s="34"/>
      <c r="AG9" s="34"/>
      <c r="AH9" s="34"/>
      <c r="AI9" s="34"/>
    </row>
    <row r="10" spans="2:111" ht="15.75" thickBot="1" x14ac:dyDescent="0.3">
      <c r="D10" s="2"/>
      <c r="E10" s="2"/>
      <c r="F10" s="2"/>
      <c r="G10" s="2"/>
      <c r="H10" s="2"/>
      <c r="I10" s="2"/>
      <c r="J10" s="2"/>
      <c r="K10" s="2"/>
      <c r="L10" s="2"/>
      <c r="M10" s="2"/>
      <c r="N10" s="2"/>
      <c r="O10" s="2"/>
      <c r="P10" s="2"/>
      <c r="Q10" s="2"/>
      <c r="R10" s="2"/>
      <c r="S10" s="2"/>
      <c r="T10" s="2"/>
      <c r="U10" s="2"/>
      <c r="V10" s="7"/>
      <c r="W10" s="12"/>
      <c r="X10" s="12"/>
      <c r="Y10" s="12"/>
      <c r="Z10" s="13"/>
      <c r="AA10" s="13"/>
      <c r="AB10" s="13"/>
      <c r="AC10" s="13"/>
      <c r="AD10" s="13"/>
      <c r="AE10" s="13"/>
      <c r="AF10" s="7"/>
    </row>
    <row r="11" spans="2:111" ht="30" customHeight="1" thickTop="1" x14ac:dyDescent="0.25">
      <c r="B11" s="14" t="s">
        <v>90</v>
      </c>
      <c r="C11" s="15" t="s">
        <v>91</v>
      </c>
      <c r="D11" s="15" t="s">
        <v>92</v>
      </c>
      <c r="E11" s="15" t="s">
        <v>93</v>
      </c>
      <c r="F11" s="16" t="s">
        <v>94</v>
      </c>
      <c r="G11" s="15" t="s">
        <v>131</v>
      </c>
      <c r="H11" s="15" t="s">
        <v>132</v>
      </c>
      <c r="I11" s="15" t="s">
        <v>7</v>
      </c>
      <c r="J11" s="15" t="s">
        <v>85</v>
      </c>
      <c r="K11" s="15" t="s">
        <v>133</v>
      </c>
      <c r="L11" s="15" t="s">
        <v>86</v>
      </c>
      <c r="M11" s="15" t="s">
        <v>99</v>
      </c>
      <c r="N11" s="15" t="s">
        <v>100</v>
      </c>
      <c r="O11" s="15" t="s">
        <v>95</v>
      </c>
      <c r="P11" s="15" t="s">
        <v>96</v>
      </c>
      <c r="Q11" s="15" t="s">
        <v>134</v>
      </c>
      <c r="R11" s="15" t="s">
        <v>97</v>
      </c>
      <c r="S11" s="15" t="s">
        <v>84</v>
      </c>
      <c r="T11" s="15" t="s">
        <v>98</v>
      </c>
      <c r="U11" s="15" t="s">
        <v>0</v>
      </c>
      <c r="V11" s="15" t="s">
        <v>1</v>
      </c>
      <c r="W11" s="39" t="s">
        <v>101</v>
      </c>
      <c r="X11" s="51" t="s">
        <v>136</v>
      </c>
      <c r="Y11" s="52" t="s">
        <v>137</v>
      </c>
      <c r="Z11" s="17">
        <v>2016</v>
      </c>
      <c r="AA11" s="18">
        <v>2017</v>
      </c>
      <c r="AB11" s="18">
        <v>2018</v>
      </c>
      <c r="AC11" s="18">
        <v>2019</v>
      </c>
      <c r="AD11" s="18">
        <v>2020</v>
      </c>
      <c r="AE11" s="18">
        <v>2021</v>
      </c>
      <c r="AF11" s="18">
        <v>2022</v>
      </c>
      <c r="AG11" s="18">
        <v>2023</v>
      </c>
      <c r="AH11" s="18">
        <v>2024</v>
      </c>
      <c r="AI11" s="19">
        <v>2025</v>
      </c>
      <c r="AJ11" s="46">
        <v>42736</v>
      </c>
      <c r="AK11" s="37">
        <v>42767</v>
      </c>
      <c r="AL11" s="37">
        <v>42795</v>
      </c>
      <c r="AM11" s="37">
        <v>42826</v>
      </c>
      <c r="AN11" s="37">
        <v>42856</v>
      </c>
      <c r="AO11" s="37">
        <v>42887</v>
      </c>
      <c r="AP11" s="37">
        <v>42917</v>
      </c>
      <c r="AQ11" s="37">
        <v>42948</v>
      </c>
      <c r="AR11" s="37">
        <v>42979</v>
      </c>
      <c r="AS11" s="37">
        <v>43009</v>
      </c>
      <c r="AT11" s="37">
        <v>43040</v>
      </c>
      <c r="AU11" s="37">
        <v>43070</v>
      </c>
      <c r="AV11" s="37">
        <v>43101</v>
      </c>
      <c r="AW11" s="37">
        <v>43132</v>
      </c>
      <c r="AX11" s="37">
        <v>43160</v>
      </c>
      <c r="AY11" s="37">
        <v>43191</v>
      </c>
      <c r="AZ11" s="37">
        <v>43221</v>
      </c>
      <c r="BA11" s="37">
        <v>43252</v>
      </c>
      <c r="BB11" s="37">
        <v>43282</v>
      </c>
      <c r="BC11" s="37">
        <v>43313</v>
      </c>
      <c r="BD11" s="37">
        <v>43344</v>
      </c>
      <c r="BE11" s="37">
        <v>43374</v>
      </c>
      <c r="BF11" s="37">
        <v>43405</v>
      </c>
      <c r="BG11" s="37">
        <v>43435</v>
      </c>
      <c r="BH11" s="37">
        <v>43466</v>
      </c>
      <c r="BI11" s="37">
        <v>43497</v>
      </c>
      <c r="BJ11" s="37">
        <v>43525</v>
      </c>
      <c r="BK11" s="37">
        <v>43556</v>
      </c>
      <c r="BL11" s="37">
        <v>43586</v>
      </c>
      <c r="BM11" s="37">
        <v>43617</v>
      </c>
      <c r="BN11" s="37">
        <v>43647</v>
      </c>
      <c r="BO11" s="37">
        <v>43678</v>
      </c>
      <c r="BP11" s="37">
        <v>43709</v>
      </c>
      <c r="BQ11" s="37">
        <v>43739</v>
      </c>
      <c r="BR11" s="37">
        <v>43770</v>
      </c>
      <c r="BS11" s="38">
        <v>43800</v>
      </c>
      <c r="BT11" s="20" t="s">
        <v>9</v>
      </c>
      <c r="BU11" s="21" t="s">
        <v>10</v>
      </c>
      <c r="BV11" s="21" t="s">
        <v>11</v>
      </c>
      <c r="BW11" s="21" t="s">
        <v>12</v>
      </c>
      <c r="BX11" s="21" t="s">
        <v>13</v>
      </c>
      <c r="BY11" s="21" t="s">
        <v>14</v>
      </c>
      <c r="BZ11" s="21" t="s">
        <v>15</v>
      </c>
      <c r="CA11" s="21" t="s">
        <v>16</v>
      </c>
      <c r="CB11" s="21" t="s">
        <v>17</v>
      </c>
      <c r="CC11" s="21" t="s">
        <v>18</v>
      </c>
      <c r="CD11" s="21" t="s">
        <v>19</v>
      </c>
      <c r="CE11" s="21" t="s">
        <v>20</v>
      </c>
      <c r="CF11" s="21" t="s">
        <v>21</v>
      </c>
      <c r="CG11" s="21" t="s">
        <v>22</v>
      </c>
      <c r="CH11" s="21" t="s">
        <v>23</v>
      </c>
      <c r="CI11" s="21" t="s">
        <v>24</v>
      </c>
      <c r="CJ11" s="21" t="s">
        <v>25</v>
      </c>
      <c r="CK11" s="21" t="s">
        <v>26</v>
      </c>
      <c r="CL11" s="21" t="s">
        <v>27</v>
      </c>
      <c r="CM11" s="21" t="s">
        <v>28</v>
      </c>
      <c r="CN11" s="21" t="s">
        <v>29</v>
      </c>
      <c r="CO11" s="21" t="s">
        <v>30</v>
      </c>
      <c r="CP11" s="21" t="s">
        <v>31</v>
      </c>
      <c r="CQ11" s="21" t="s">
        <v>32</v>
      </c>
      <c r="CR11" s="21" t="s">
        <v>33</v>
      </c>
      <c r="CS11" s="21" t="s">
        <v>34</v>
      </c>
      <c r="CT11" s="21" t="s">
        <v>35</v>
      </c>
      <c r="CU11" s="21" t="s">
        <v>36</v>
      </c>
      <c r="CV11" s="22" t="s">
        <v>37</v>
      </c>
      <c r="CW11" s="22" t="s">
        <v>38</v>
      </c>
      <c r="CX11" s="22" t="s">
        <v>39</v>
      </c>
      <c r="CY11" s="22" t="s">
        <v>40</v>
      </c>
      <c r="CZ11" s="22" t="s">
        <v>41</v>
      </c>
      <c r="DA11" s="22" t="s">
        <v>42</v>
      </c>
      <c r="DB11" s="22" t="s">
        <v>43</v>
      </c>
      <c r="DC11" s="22" t="s">
        <v>44</v>
      </c>
      <c r="DD11" s="22" t="s">
        <v>45</v>
      </c>
      <c r="DE11" s="22" t="s">
        <v>46</v>
      </c>
      <c r="DF11" s="22" t="s">
        <v>47</v>
      </c>
      <c r="DG11" s="47" t="s">
        <v>48</v>
      </c>
    </row>
    <row r="12" spans="2:111" s="54" customFormat="1" ht="12.75" x14ac:dyDescent="0.2">
      <c r="B12" s="42" t="s">
        <v>88</v>
      </c>
      <c r="C12" s="40" t="s">
        <v>88</v>
      </c>
      <c r="D12" s="40" t="s">
        <v>88</v>
      </c>
      <c r="E12" s="40" t="s">
        <v>6</v>
      </c>
      <c r="F12" s="40" t="s">
        <v>89</v>
      </c>
      <c r="G12" s="40" t="s">
        <v>116</v>
      </c>
      <c r="H12" s="40" t="s">
        <v>117</v>
      </c>
      <c r="I12" s="40" t="s">
        <v>359</v>
      </c>
      <c r="J12" s="40" t="s">
        <v>87</v>
      </c>
      <c r="K12" s="40" t="s">
        <v>102</v>
      </c>
      <c r="L12" s="40" t="s">
        <v>105</v>
      </c>
      <c r="M12" s="40" t="s">
        <v>8</v>
      </c>
      <c r="N12" s="40" t="s">
        <v>103</v>
      </c>
      <c r="O12" s="40" t="s">
        <v>77</v>
      </c>
      <c r="P12" s="40" t="s">
        <v>118</v>
      </c>
      <c r="Q12" s="40" t="s">
        <v>2</v>
      </c>
      <c r="R12" s="40" t="s">
        <v>104</v>
      </c>
      <c r="S12" s="40" t="s">
        <v>83</v>
      </c>
      <c r="T12" s="40" t="s">
        <v>110</v>
      </c>
      <c r="U12" s="55" t="s">
        <v>119</v>
      </c>
      <c r="V12" s="55">
        <v>44378</v>
      </c>
      <c r="W12" s="56"/>
      <c r="X12" s="57">
        <v>112718</v>
      </c>
      <c r="Y12" s="58">
        <v>116536</v>
      </c>
      <c r="Z12" s="49">
        <v>227640</v>
      </c>
      <c r="AA12" s="40">
        <v>239162</v>
      </c>
      <c r="AB12" s="59">
        <v>232037</v>
      </c>
      <c r="AC12" s="59">
        <v>218576</v>
      </c>
      <c r="AD12" s="59">
        <v>187730</v>
      </c>
      <c r="AE12" s="59">
        <v>101505</v>
      </c>
      <c r="AF12" s="59">
        <v>0</v>
      </c>
      <c r="AG12" s="59">
        <v>0</v>
      </c>
      <c r="AH12" s="59">
        <v>0</v>
      </c>
      <c r="AI12" s="60">
        <v>0</v>
      </c>
      <c r="AJ12" s="42">
        <v>22882</v>
      </c>
      <c r="AK12" s="40">
        <v>20325</v>
      </c>
      <c r="AL12" s="40">
        <v>21815</v>
      </c>
      <c r="AM12" s="40">
        <v>15790</v>
      </c>
      <c r="AN12" s="40">
        <v>13808</v>
      </c>
      <c r="AO12" s="40">
        <v>18098</v>
      </c>
      <c r="AP12" s="40">
        <v>12550</v>
      </c>
      <c r="AQ12" s="40">
        <v>16800</v>
      </c>
      <c r="AR12" s="40">
        <v>23256</v>
      </c>
      <c r="AS12" s="40">
        <v>25126</v>
      </c>
      <c r="AT12" s="40">
        <v>26463</v>
      </c>
      <c r="AU12" s="40">
        <v>22249</v>
      </c>
      <c r="AV12" s="40">
        <v>23861</v>
      </c>
      <c r="AW12" s="40">
        <v>16820</v>
      </c>
      <c r="AX12" s="40">
        <v>18709</v>
      </c>
      <c r="AY12" s="40">
        <v>18789</v>
      </c>
      <c r="AZ12" s="40">
        <v>17607</v>
      </c>
      <c r="BA12" s="40">
        <v>20750</v>
      </c>
      <c r="BB12" s="61">
        <v>15042</v>
      </c>
      <c r="BC12" s="61">
        <v>15257</v>
      </c>
      <c r="BD12" s="61">
        <v>19217</v>
      </c>
      <c r="BE12" s="61">
        <v>20569</v>
      </c>
      <c r="BF12" s="61">
        <v>22940</v>
      </c>
      <c r="BG12" s="61">
        <v>22476</v>
      </c>
      <c r="BH12" s="40">
        <v>19202</v>
      </c>
      <c r="BI12" s="40">
        <v>13977</v>
      </c>
      <c r="BJ12" s="40">
        <v>19144</v>
      </c>
      <c r="BK12" s="40">
        <v>16950</v>
      </c>
      <c r="BL12" s="40">
        <v>16496</v>
      </c>
      <c r="BM12" s="40">
        <v>16501</v>
      </c>
      <c r="BN12" s="40">
        <v>15296</v>
      </c>
      <c r="BO12" s="40">
        <v>15558</v>
      </c>
      <c r="BP12" s="40">
        <v>19226</v>
      </c>
      <c r="BQ12" s="40">
        <v>20173</v>
      </c>
      <c r="BR12" s="40">
        <v>22885</v>
      </c>
      <c r="BS12" s="41">
        <v>23168</v>
      </c>
      <c r="BT12" s="42">
        <v>56320</v>
      </c>
      <c r="BU12" s="40">
        <v>47381</v>
      </c>
      <c r="BV12" s="40">
        <v>46547</v>
      </c>
      <c r="BW12" s="40">
        <v>77392</v>
      </c>
      <c r="BX12" s="40">
        <v>65022</v>
      </c>
      <c r="BY12" s="40">
        <v>47696</v>
      </c>
      <c r="BZ12" s="40">
        <v>52606</v>
      </c>
      <c r="CA12" s="40">
        <v>73838</v>
      </c>
      <c r="CB12" s="40">
        <v>59390</v>
      </c>
      <c r="CC12" s="40">
        <v>57146</v>
      </c>
      <c r="CD12" s="40">
        <v>49516</v>
      </c>
      <c r="CE12" s="40">
        <v>65985</v>
      </c>
      <c r="CF12" s="61">
        <v>52323</v>
      </c>
      <c r="CG12" s="61">
        <v>49947</v>
      </c>
      <c r="CH12" s="61">
        <v>50080</v>
      </c>
      <c r="CI12" s="61">
        <v>66226</v>
      </c>
      <c r="CJ12" s="61">
        <v>44938</v>
      </c>
      <c r="CK12" s="61">
        <v>42898</v>
      </c>
      <c r="CL12" s="61">
        <v>43014</v>
      </c>
      <c r="CM12" s="61">
        <v>56880</v>
      </c>
      <c r="CN12" s="61">
        <v>45174</v>
      </c>
      <c r="CO12" s="61">
        <v>43124</v>
      </c>
      <c r="CP12" s="61">
        <v>13207</v>
      </c>
      <c r="CQ12" s="61">
        <v>0</v>
      </c>
      <c r="CR12" s="61">
        <v>0</v>
      </c>
      <c r="CS12" s="61">
        <v>0</v>
      </c>
      <c r="CT12" s="61">
        <v>0</v>
      </c>
      <c r="CU12" s="61">
        <v>0</v>
      </c>
      <c r="CV12" s="61">
        <v>0</v>
      </c>
      <c r="CW12" s="61">
        <v>0</v>
      </c>
      <c r="CX12" s="61">
        <v>0</v>
      </c>
      <c r="CY12" s="61">
        <v>0</v>
      </c>
      <c r="CZ12" s="61">
        <v>0</v>
      </c>
      <c r="DA12" s="61">
        <v>0</v>
      </c>
      <c r="DB12" s="61">
        <v>0</v>
      </c>
      <c r="DC12" s="61">
        <v>0</v>
      </c>
      <c r="DD12" s="61">
        <v>0</v>
      </c>
      <c r="DE12" s="61">
        <v>0</v>
      </c>
      <c r="DF12" s="61">
        <v>0</v>
      </c>
      <c r="DG12" s="62">
        <v>0</v>
      </c>
    </row>
    <row r="13" spans="2:111" s="54" customFormat="1" ht="12.75" x14ac:dyDescent="0.2">
      <c r="B13" s="42" t="s">
        <v>88</v>
      </c>
      <c r="C13" s="40" t="s">
        <v>88</v>
      </c>
      <c r="D13" s="40" t="s">
        <v>88</v>
      </c>
      <c r="E13" s="40" t="s">
        <v>6</v>
      </c>
      <c r="F13" s="40" t="s">
        <v>89</v>
      </c>
      <c r="G13" s="40" t="s">
        <v>120</v>
      </c>
      <c r="H13" s="40" t="s">
        <v>121</v>
      </c>
      <c r="I13" s="40" t="s">
        <v>359</v>
      </c>
      <c r="J13" s="40" t="s">
        <v>87</v>
      </c>
      <c r="K13" s="40" t="s">
        <v>102</v>
      </c>
      <c r="L13" s="40" t="s">
        <v>105</v>
      </c>
      <c r="M13" s="40" t="s">
        <v>8</v>
      </c>
      <c r="N13" s="40" t="s">
        <v>103</v>
      </c>
      <c r="O13" s="40" t="s">
        <v>77</v>
      </c>
      <c r="P13" s="40" t="s">
        <v>118</v>
      </c>
      <c r="Q13" s="40" t="s">
        <v>4</v>
      </c>
      <c r="R13" s="40" t="s">
        <v>111</v>
      </c>
      <c r="S13" s="40" t="s">
        <v>83</v>
      </c>
      <c r="T13" s="40" t="s">
        <v>110</v>
      </c>
      <c r="U13" s="55">
        <v>42401</v>
      </c>
      <c r="V13" s="55">
        <v>44378</v>
      </c>
      <c r="W13" s="56"/>
      <c r="X13" s="57">
        <v>8360</v>
      </c>
      <c r="Y13" s="58">
        <v>11766</v>
      </c>
      <c r="Z13" s="49">
        <v>17181</v>
      </c>
      <c r="AA13" s="40">
        <v>23593</v>
      </c>
      <c r="AB13" s="59">
        <v>24754</v>
      </c>
      <c r="AC13" s="59">
        <v>29977</v>
      </c>
      <c r="AD13" s="59">
        <v>31219</v>
      </c>
      <c r="AE13" s="59">
        <v>16622</v>
      </c>
      <c r="AF13" s="59">
        <v>0</v>
      </c>
      <c r="AG13" s="59">
        <v>0</v>
      </c>
      <c r="AH13" s="59">
        <v>0</v>
      </c>
      <c r="AI13" s="60">
        <v>0</v>
      </c>
      <c r="AJ13" s="42">
        <v>0</v>
      </c>
      <c r="AK13" s="40">
        <v>134</v>
      </c>
      <c r="AL13" s="40">
        <v>1770</v>
      </c>
      <c r="AM13" s="40">
        <v>2600</v>
      </c>
      <c r="AN13" s="40">
        <v>3026</v>
      </c>
      <c r="AO13" s="40">
        <v>830</v>
      </c>
      <c r="AP13" s="40">
        <v>2899</v>
      </c>
      <c r="AQ13" s="40">
        <v>3357</v>
      </c>
      <c r="AR13" s="40">
        <v>1742</v>
      </c>
      <c r="AS13" s="40">
        <v>1693</v>
      </c>
      <c r="AT13" s="40">
        <v>2650</v>
      </c>
      <c r="AU13" s="40">
        <v>2892</v>
      </c>
      <c r="AV13" s="40">
        <v>466</v>
      </c>
      <c r="AW13" s="40">
        <v>581</v>
      </c>
      <c r="AX13" s="40">
        <v>1527</v>
      </c>
      <c r="AY13" s="40">
        <v>2726</v>
      </c>
      <c r="AZ13" s="40">
        <v>3566</v>
      </c>
      <c r="BA13" s="40">
        <v>2900</v>
      </c>
      <c r="BB13" s="61">
        <v>1691</v>
      </c>
      <c r="BC13" s="61">
        <v>1716</v>
      </c>
      <c r="BD13" s="61">
        <v>2161</v>
      </c>
      <c r="BE13" s="61">
        <v>2313</v>
      </c>
      <c r="BF13" s="61">
        <v>2580</v>
      </c>
      <c r="BG13" s="61">
        <v>2527</v>
      </c>
      <c r="BH13" s="40">
        <v>2633</v>
      </c>
      <c r="BI13" s="40">
        <v>1917</v>
      </c>
      <c r="BJ13" s="40">
        <v>2625</v>
      </c>
      <c r="BK13" s="40">
        <v>2325</v>
      </c>
      <c r="BL13" s="40">
        <v>2262</v>
      </c>
      <c r="BM13" s="40">
        <v>2263</v>
      </c>
      <c r="BN13" s="40">
        <v>2098</v>
      </c>
      <c r="BO13" s="40">
        <v>2134</v>
      </c>
      <c r="BP13" s="40">
        <v>2637</v>
      </c>
      <c r="BQ13" s="40">
        <v>2767</v>
      </c>
      <c r="BR13" s="40">
        <v>3139</v>
      </c>
      <c r="BS13" s="41">
        <v>3177</v>
      </c>
      <c r="BT13" s="42">
        <v>950</v>
      </c>
      <c r="BU13" s="40">
        <v>3590</v>
      </c>
      <c r="BV13" s="40">
        <v>3500</v>
      </c>
      <c r="BW13" s="40">
        <v>9141</v>
      </c>
      <c r="BX13" s="40">
        <v>1904</v>
      </c>
      <c r="BY13" s="40">
        <v>6456</v>
      </c>
      <c r="BZ13" s="40">
        <v>7998</v>
      </c>
      <c r="CA13" s="40">
        <v>7235</v>
      </c>
      <c r="CB13" s="40">
        <v>2574</v>
      </c>
      <c r="CC13" s="40">
        <v>9192</v>
      </c>
      <c r="CD13" s="40">
        <v>5568</v>
      </c>
      <c r="CE13" s="40">
        <v>7420</v>
      </c>
      <c r="CF13" s="61">
        <v>7175</v>
      </c>
      <c r="CG13" s="61">
        <v>6850</v>
      </c>
      <c r="CH13" s="61">
        <v>6869</v>
      </c>
      <c r="CI13" s="61">
        <v>9083</v>
      </c>
      <c r="CJ13" s="61">
        <v>7473</v>
      </c>
      <c r="CK13" s="61">
        <v>7134</v>
      </c>
      <c r="CL13" s="61">
        <v>7153</v>
      </c>
      <c r="CM13" s="61">
        <v>9459</v>
      </c>
      <c r="CN13" s="61">
        <v>7398</v>
      </c>
      <c r="CO13" s="61">
        <v>7061</v>
      </c>
      <c r="CP13" s="61">
        <v>2163</v>
      </c>
      <c r="CQ13" s="61">
        <v>0</v>
      </c>
      <c r="CR13" s="61">
        <v>0</v>
      </c>
      <c r="CS13" s="61">
        <v>0</v>
      </c>
      <c r="CT13" s="61">
        <v>0</v>
      </c>
      <c r="CU13" s="61">
        <v>0</v>
      </c>
      <c r="CV13" s="61">
        <v>0</v>
      </c>
      <c r="CW13" s="61">
        <v>0</v>
      </c>
      <c r="CX13" s="61">
        <v>0</v>
      </c>
      <c r="CY13" s="61">
        <v>0</v>
      </c>
      <c r="CZ13" s="61">
        <v>0</v>
      </c>
      <c r="DA13" s="61">
        <v>0</v>
      </c>
      <c r="DB13" s="61">
        <v>0</v>
      </c>
      <c r="DC13" s="61">
        <v>0</v>
      </c>
      <c r="DD13" s="61">
        <v>0</v>
      </c>
      <c r="DE13" s="61">
        <v>0</v>
      </c>
      <c r="DF13" s="61">
        <v>0</v>
      </c>
      <c r="DG13" s="62">
        <v>0</v>
      </c>
    </row>
    <row r="14" spans="2:111" s="54" customFormat="1" ht="12.75" x14ac:dyDescent="0.2">
      <c r="B14" s="42" t="s">
        <v>88</v>
      </c>
      <c r="C14" s="40" t="s">
        <v>88</v>
      </c>
      <c r="D14" s="40" t="s">
        <v>88</v>
      </c>
      <c r="E14" s="40" t="s">
        <v>6</v>
      </c>
      <c r="F14" s="40" t="s">
        <v>89</v>
      </c>
      <c r="G14" s="40" t="s">
        <v>122</v>
      </c>
      <c r="H14" s="40" t="s">
        <v>123</v>
      </c>
      <c r="I14" s="40" t="s">
        <v>359</v>
      </c>
      <c r="J14" s="40" t="s">
        <v>87</v>
      </c>
      <c r="K14" s="40" t="s">
        <v>102</v>
      </c>
      <c r="L14" s="40" t="s">
        <v>105</v>
      </c>
      <c r="M14" s="40" t="s">
        <v>8</v>
      </c>
      <c r="N14" s="40" t="s">
        <v>103</v>
      </c>
      <c r="O14" s="40" t="s">
        <v>77</v>
      </c>
      <c r="P14" s="40" t="s">
        <v>118</v>
      </c>
      <c r="Q14" s="40" t="s">
        <v>5</v>
      </c>
      <c r="R14" s="40" t="s">
        <v>107</v>
      </c>
      <c r="S14" s="40" t="s">
        <v>83</v>
      </c>
      <c r="T14" s="40" t="s">
        <v>110</v>
      </c>
      <c r="U14" s="55">
        <v>42917</v>
      </c>
      <c r="V14" s="55">
        <v>44378</v>
      </c>
      <c r="W14" s="56"/>
      <c r="X14" s="57">
        <v>0</v>
      </c>
      <c r="Y14" s="58">
        <v>142</v>
      </c>
      <c r="Z14" s="49">
        <v>0</v>
      </c>
      <c r="AA14" s="40">
        <v>1542</v>
      </c>
      <c r="AB14" s="59">
        <v>625</v>
      </c>
      <c r="AC14" s="59">
        <v>1248</v>
      </c>
      <c r="AD14" s="59">
        <v>1202</v>
      </c>
      <c r="AE14" s="59">
        <v>594</v>
      </c>
      <c r="AF14" s="59">
        <v>0</v>
      </c>
      <c r="AG14" s="59">
        <v>0</v>
      </c>
      <c r="AH14" s="59">
        <v>0</v>
      </c>
      <c r="AI14" s="60">
        <v>0</v>
      </c>
      <c r="AJ14" s="42">
        <v>0</v>
      </c>
      <c r="AK14" s="40">
        <v>0</v>
      </c>
      <c r="AL14" s="40">
        <v>0</v>
      </c>
      <c r="AM14" s="40">
        <v>0</v>
      </c>
      <c r="AN14" s="40">
        <v>0</v>
      </c>
      <c r="AO14" s="40">
        <v>0</v>
      </c>
      <c r="AP14" s="40">
        <v>108</v>
      </c>
      <c r="AQ14" s="40">
        <v>0</v>
      </c>
      <c r="AR14" s="40">
        <v>188</v>
      </c>
      <c r="AS14" s="40">
        <v>512</v>
      </c>
      <c r="AT14" s="40">
        <v>514</v>
      </c>
      <c r="AU14" s="40">
        <v>220</v>
      </c>
      <c r="AV14" s="40">
        <v>59</v>
      </c>
      <c r="AW14" s="40">
        <v>34</v>
      </c>
      <c r="AX14" s="40">
        <v>7</v>
      </c>
      <c r="AY14" s="40">
        <v>0</v>
      </c>
      <c r="AZ14" s="40">
        <v>42</v>
      </c>
      <c r="BA14" s="40">
        <v>0</v>
      </c>
      <c r="BB14" s="61">
        <v>63</v>
      </c>
      <c r="BC14" s="61">
        <v>64</v>
      </c>
      <c r="BD14" s="61">
        <v>80</v>
      </c>
      <c r="BE14" s="61">
        <v>86</v>
      </c>
      <c r="BF14" s="61">
        <v>96</v>
      </c>
      <c r="BG14" s="61">
        <v>94</v>
      </c>
      <c r="BH14" s="40">
        <v>110</v>
      </c>
      <c r="BI14" s="40">
        <v>80</v>
      </c>
      <c r="BJ14" s="40">
        <v>109</v>
      </c>
      <c r="BK14" s="40">
        <v>97</v>
      </c>
      <c r="BL14" s="40">
        <v>94</v>
      </c>
      <c r="BM14" s="40">
        <v>94</v>
      </c>
      <c r="BN14" s="40">
        <v>87</v>
      </c>
      <c r="BO14" s="40">
        <v>89</v>
      </c>
      <c r="BP14" s="40">
        <v>110</v>
      </c>
      <c r="BQ14" s="40">
        <v>115</v>
      </c>
      <c r="BR14" s="40">
        <v>131</v>
      </c>
      <c r="BS14" s="41">
        <v>132</v>
      </c>
      <c r="BT14" s="42">
        <v>0</v>
      </c>
      <c r="BU14" s="40">
        <v>0</v>
      </c>
      <c r="BV14" s="40">
        <v>0</v>
      </c>
      <c r="BW14" s="40">
        <v>0</v>
      </c>
      <c r="BX14" s="40">
        <v>0</v>
      </c>
      <c r="BY14" s="40">
        <v>0</v>
      </c>
      <c r="BZ14" s="40">
        <v>296</v>
      </c>
      <c r="CA14" s="40">
        <v>1246</v>
      </c>
      <c r="CB14" s="40">
        <v>100</v>
      </c>
      <c r="CC14" s="40">
        <v>42</v>
      </c>
      <c r="CD14" s="40">
        <v>207</v>
      </c>
      <c r="CE14" s="40">
        <v>276</v>
      </c>
      <c r="CF14" s="61">
        <v>299</v>
      </c>
      <c r="CG14" s="61">
        <v>285</v>
      </c>
      <c r="CH14" s="61">
        <v>286</v>
      </c>
      <c r="CI14" s="61">
        <v>378</v>
      </c>
      <c r="CJ14" s="61">
        <v>288</v>
      </c>
      <c r="CK14" s="61">
        <v>275</v>
      </c>
      <c r="CL14" s="61">
        <v>275</v>
      </c>
      <c r="CM14" s="61">
        <v>364</v>
      </c>
      <c r="CN14" s="61">
        <v>265</v>
      </c>
      <c r="CO14" s="61">
        <v>252</v>
      </c>
      <c r="CP14" s="61">
        <v>77</v>
      </c>
      <c r="CQ14" s="61">
        <v>0</v>
      </c>
      <c r="CR14" s="61">
        <v>0</v>
      </c>
      <c r="CS14" s="61">
        <v>0</v>
      </c>
      <c r="CT14" s="61">
        <v>0</v>
      </c>
      <c r="CU14" s="61">
        <v>0</v>
      </c>
      <c r="CV14" s="61">
        <v>0</v>
      </c>
      <c r="CW14" s="61">
        <v>0</v>
      </c>
      <c r="CX14" s="61">
        <v>0</v>
      </c>
      <c r="CY14" s="61">
        <v>0</v>
      </c>
      <c r="CZ14" s="61">
        <v>0</v>
      </c>
      <c r="DA14" s="61">
        <v>0</v>
      </c>
      <c r="DB14" s="61">
        <v>0</v>
      </c>
      <c r="DC14" s="61">
        <v>0</v>
      </c>
      <c r="DD14" s="61">
        <v>0</v>
      </c>
      <c r="DE14" s="61">
        <v>0</v>
      </c>
      <c r="DF14" s="61">
        <v>0</v>
      </c>
      <c r="DG14" s="62">
        <v>0</v>
      </c>
    </row>
    <row r="15" spans="2:111" s="54" customFormat="1" ht="12.75" x14ac:dyDescent="0.2">
      <c r="B15" s="42" t="s">
        <v>88</v>
      </c>
      <c r="C15" s="40" t="s">
        <v>88</v>
      </c>
      <c r="D15" s="40" t="s">
        <v>88</v>
      </c>
      <c r="E15" s="40" t="s">
        <v>6</v>
      </c>
      <c r="F15" s="40" t="s">
        <v>89</v>
      </c>
      <c r="G15" s="40" t="s">
        <v>127</v>
      </c>
      <c r="H15" s="40" t="s">
        <v>128</v>
      </c>
      <c r="I15" s="40" t="s">
        <v>124</v>
      </c>
      <c r="J15" s="40" t="s">
        <v>87</v>
      </c>
      <c r="K15" s="40" t="s">
        <v>102</v>
      </c>
      <c r="L15" s="40" t="s">
        <v>105</v>
      </c>
      <c r="M15" s="40" t="s">
        <v>78</v>
      </c>
      <c r="N15" s="40" t="s">
        <v>125</v>
      </c>
      <c r="O15" s="40" t="s">
        <v>77</v>
      </c>
      <c r="P15" s="40" t="s">
        <v>126</v>
      </c>
      <c r="Q15" s="40" t="s">
        <v>5</v>
      </c>
      <c r="R15" s="40" t="s">
        <v>107</v>
      </c>
      <c r="S15" s="40" t="s">
        <v>83</v>
      </c>
      <c r="T15" s="40" t="s">
        <v>110</v>
      </c>
      <c r="U15" s="55">
        <v>43252</v>
      </c>
      <c r="V15" s="55">
        <v>45413</v>
      </c>
      <c r="W15" s="56">
        <v>44348</v>
      </c>
      <c r="X15" s="57">
        <v>0</v>
      </c>
      <c r="Y15" s="58">
        <v>942</v>
      </c>
      <c r="Z15" s="49">
        <v>0</v>
      </c>
      <c r="AA15" s="40">
        <v>0</v>
      </c>
      <c r="AB15" s="59">
        <v>3778</v>
      </c>
      <c r="AC15" s="59">
        <v>4472</v>
      </c>
      <c r="AD15" s="59">
        <v>6923</v>
      </c>
      <c r="AE15" s="59">
        <v>8186</v>
      </c>
      <c r="AF15" s="59">
        <v>7511</v>
      </c>
      <c r="AG15" s="59">
        <v>7743</v>
      </c>
      <c r="AH15" s="59">
        <v>3503</v>
      </c>
      <c r="AI15" s="60">
        <v>0</v>
      </c>
      <c r="AJ15" s="42">
        <v>0</v>
      </c>
      <c r="AK15" s="40">
        <v>0</v>
      </c>
      <c r="AL15" s="40">
        <v>0</v>
      </c>
      <c r="AM15" s="40">
        <v>0</v>
      </c>
      <c r="AN15" s="40">
        <v>0</v>
      </c>
      <c r="AO15" s="40">
        <v>0</v>
      </c>
      <c r="AP15" s="40">
        <v>0</v>
      </c>
      <c r="AQ15" s="40">
        <v>0</v>
      </c>
      <c r="AR15" s="40">
        <v>0</v>
      </c>
      <c r="AS15" s="40">
        <v>0</v>
      </c>
      <c r="AT15" s="40">
        <v>0</v>
      </c>
      <c r="AU15" s="40">
        <v>0</v>
      </c>
      <c r="AV15" s="40">
        <v>0</v>
      </c>
      <c r="AW15" s="40">
        <v>0</v>
      </c>
      <c r="AX15" s="40">
        <v>0</v>
      </c>
      <c r="AY15" s="40">
        <v>0</v>
      </c>
      <c r="AZ15" s="40">
        <v>0</v>
      </c>
      <c r="BA15" s="40">
        <v>942</v>
      </c>
      <c r="BB15" s="61">
        <v>369</v>
      </c>
      <c r="BC15" s="61">
        <v>375</v>
      </c>
      <c r="BD15" s="61">
        <v>472</v>
      </c>
      <c r="BE15" s="61">
        <v>505</v>
      </c>
      <c r="BF15" s="61">
        <v>563</v>
      </c>
      <c r="BG15" s="61">
        <v>552</v>
      </c>
      <c r="BH15" s="40">
        <v>393</v>
      </c>
      <c r="BI15" s="40">
        <v>286</v>
      </c>
      <c r="BJ15" s="40">
        <v>392</v>
      </c>
      <c r="BK15" s="40">
        <v>347</v>
      </c>
      <c r="BL15" s="40">
        <v>337</v>
      </c>
      <c r="BM15" s="40">
        <v>338</v>
      </c>
      <c r="BN15" s="40">
        <v>313</v>
      </c>
      <c r="BO15" s="40">
        <v>318</v>
      </c>
      <c r="BP15" s="40">
        <v>393</v>
      </c>
      <c r="BQ15" s="40">
        <v>413</v>
      </c>
      <c r="BR15" s="40">
        <v>468</v>
      </c>
      <c r="BS15" s="41">
        <v>474</v>
      </c>
      <c r="BT15" s="42">
        <v>0</v>
      </c>
      <c r="BU15" s="40">
        <v>0</v>
      </c>
      <c r="BV15" s="40">
        <v>0</v>
      </c>
      <c r="BW15" s="40">
        <v>0</v>
      </c>
      <c r="BX15" s="40">
        <v>0</v>
      </c>
      <c r="BY15" s="40">
        <v>0</v>
      </c>
      <c r="BZ15" s="40">
        <v>0</v>
      </c>
      <c r="CA15" s="40">
        <v>0</v>
      </c>
      <c r="CB15" s="40">
        <v>0</v>
      </c>
      <c r="CC15" s="40">
        <v>942</v>
      </c>
      <c r="CD15" s="40">
        <v>1216</v>
      </c>
      <c r="CE15" s="40">
        <v>1620</v>
      </c>
      <c r="CF15" s="61">
        <v>1071</v>
      </c>
      <c r="CG15" s="61">
        <v>1022</v>
      </c>
      <c r="CH15" s="61">
        <v>1024</v>
      </c>
      <c r="CI15" s="61">
        <v>1355</v>
      </c>
      <c r="CJ15" s="61">
        <v>1657</v>
      </c>
      <c r="CK15" s="61">
        <v>1582</v>
      </c>
      <c r="CL15" s="61">
        <v>1586</v>
      </c>
      <c r="CM15" s="61">
        <v>2098</v>
      </c>
      <c r="CN15" s="61">
        <v>1959</v>
      </c>
      <c r="CO15" s="61">
        <v>1871</v>
      </c>
      <c r="CP15" s="61">
        <v>1876</v>
      </c>
      <c r="CQ15" s="61">
        <v>2480</v>
      </c>
      <c r="CR15" s="61">
        <v>1798</v>
      </c>
      <c r="CS15" s="61">
        <v>1716</v>
      </c>
      <c r="CT15" s="61">
        <v>1722</v>
      </c>
      <c r="CU15" s="61">
        <v>2275</v>
      </c>
      <c r="CV15" s="61">
        <v>1853</v>
      </c>
      <c r="CW15" s="61">
        <v>1769</v>
      </c>
      <c r="CX15" s="61">
        <v>1774</v>
      </c>
      <c r="CY15" s="61">
        <v>2347</v>
      </c>
      <c r="CZ15" s="61">
        <v>2137</v>
      </c>
      <c r="DA15" s="61">
        <v>1366</v>
      </c>
      <c r="DB15" s="61">
        <v>0</v>
      </c>
      <c r="DC15" s="61">
        <v>0</v>
      </c>
      <c r="DD15" s="61">
        <v>0</v>
      </c>
      <c r="DE15" s="61">
        <v>0</v>
      </c>
      <c r="DF15" s="61">
        <v>0</v>
      </c>
      <c r="DG15" s="62">
        <v>0</v>
      </c>
    </row>
    <row r="16" spans="2:111" s="54" customFormat="1" ht="13.5" thickBot="1" x14ac:dyDescent="0.25">
      <c r="B16" s="43" t="s">
        <v>88</v>
      </c>
      <c r="C16" s="44" t="s">
        <v>88</v>
      </c>
      <c r="D16" s="44" t="s">
        <v>88</v>
      </c>
      <c r="E16" s="44" t="s">
        <v>6</v>
      </c>
      <c r="F16" s="44" t="s">
        <v>89</v>
      </c>
      <c r="G16" s="44" t="s">
        <v>127</v>
      </c>
      <c r="H16" s="44" t="s">
        <v>128</v>
      </c>
      <c r="I16" s="44" t="s">
        <v>124</v>
      </c>
      <c r="J16" s="44" t="s">
        <v>87</v>
      </c>
      <c r="K16" s="44" t="s">
        <v>102</v>
      </c>
      <c r="L16" s="44" t="s">
        <v>105</v>
      </c>
      <c r="M16" s="44" t="s">
        <v>78</v>
      </c>
      <c r="N16" s="44" t="s">
        <v>125</v>
      </c>
      <c r="O16" s="44" t="s">
        <v>77</v>
      </c>
      <c r="P16" s="44" t="s">
        <v>126</v>
      </c>
      <c r="Q16" s="44" t="s">
        <v>106</v>
      </c>
      <c r="R16" s="44" t="s">
        <v>107</v>
      </c>
      <c r="S16" s="44" t="s">
        <v>83</v>
      </c>
      <c r="T16" s="44" t="s">
        <v>110</v>
      </c>
      <c r="U16" s="63">
        <v>43252</v>
      </c>
      <c r="V16" s="63">
        <v>45413</v>
      </c>
      <c r="W16" s="64">
        <v>44348</v>
      </c>
      <c r="X16" s="65">
        <v>0</v>
      </c>
      <c r="Y16" s="66">
        <v>2370</v>
      </c>
      <c r="Z16" s="50">
        <v>0</v>
      </c>
      <c r="AA16" s="44">
        <v>0</v>
      </c>
      <c r="AB16" s="67">
        <v>14582</v>
      </c>
      <c r="AC16" s="67">
        <v>18474</v>
      </c>
      <c r="AD16" s="67">
        <v>25403</v>
      </c>
      <c r="AE16" s="67">
        <v>28359</v>
      </c>
      <c r="AF16" s="67">
        <v>27347</v>
      </c>
      <c r="AG16" s="67">
        <v>25175</v>
      </c>
      <c r="AH16" s="67">
        <v>10879</v>
      </c>
      <c r="AI16" s="68">
        <v>0</v>
      </c>
      <c r="AJ16" s="43">
        <v>0</v>
      </c>
      <c r="AK16" s="44">
        <v>0</v>
      </c>
      <c r="AL16" s="44">
        <v>0</v>
      </c>
      <c r="AM16" s="44">
        <v>0</v>
      </c>
      <c r="AN16" s="44">
        <v>0</v>
      </c>
      <c r="AO16" s="44">
        <v>0</v>
      </c>
      <c r="AP16" s="44">
        <v>0</v>
      </c>
      <c r="AQ16" s="44">
        <v>0</v>
      </c>
      <c r="AR16" s="44">
        <v>0</v>
      </c>
      <c r="AS16" s="44">
        <v>0</v>
      </c>
      <c r="AT16" s="44">
        <v>0</v>
      </c>
      <c r="AU16" s="44">
        <v>0</v>
      </c>
      <c r="AV16" s="44">
        <v>0</v>
      </c>
      <c r="AW16" s="44">
        <v>0</v>
      </c>
      <c r="AX16" s="44">
        <v>0</v>
      </c>
      <c r="AY16" s="44">
        <v>0</v>
      </c>
      <c r="AZ16" s="44">
        <v>0</v>
      </c>
      <c r="BA16" s="44">
        <v>2370</v>
      </c>
      <c r="BB16" s="69">
        <v>1590</v>
      </c>
      <c r="BC16" s="69">
        <v>1613</v>
      </c>
      <c r="BD16" s="69">
        <v>2032</v>
      </c>
      <c r="BE16" s="69">
        <v>2175</v>
      </c>
      <c r="BF16" s="69">
        <v>2426</v>
      </c>
      <c r="BG16" s="69">
        <v>2376</v>
      </c>
      <c r="BH16" s="44">
        <v>1623</v>
      </c>
      <c r="BI16" s="44">
        <v>1181</v>
      </c>
      <c r="BJ16" s="44">
        <v>1618</v>
      </c>
      <c r="BK16" s="44">
        <v>1433</v>
      </c>
      <c r="BL16" s="44">
        <v>1394</v>
      </c>
      <c r="BM16" s="44">
        <v>1395</v>
      </c>
      <c r="BN16" s="44">
        <v>1293</v>
      </c>
      <c r="BO16" s="44">
        <v>1315</v>
      </c>
      <c r="BP16" s="44">
        <v>1625</v>
      </c>
      <c r="BQ16" s="44">
        <v>1705</v>
      </c>
      <c r="BR16" s="44">
        <v>1934</v>
      </c>
      <c r="BS16" s="45">
        <v>1958</v>
      </c>
      <c r="BT16" s="43">
        <v>0</v>
      </c>
      <c r="BU16" s="44">
        <v>0</v>
      </c>
      <c r="BV16" s="44">
        <v>0</v>
      </c>
      <c r="BW16" s="44">
        <v>0</v>
      </c>
      <c r="BX16" s="44">
        <v>0</v>
      </c>
      <c r="BY16" s="44">
        <v>0</v>
      </c>
      <c r="BZ16" s="44">
        <v>0</v>
      </c>
      <c r="CA16" s="44">
        <v>0</v>
      </c>
      <c r="CB16" s="44">
        <v>0</v>
      </c>
      <c r="CC16" s="44">
        <v>2370</v>
      </c>
      <c r="CD16" s="44">
        <v>5235</v>
      </c>
      <c r="CE16" s="44">
        <v>6977</v>
      </c>
      <c r="CF16" s="69">
        <v>4422</v>
      </c>
      <c r="CG16" s="69">
        <v>4222</v>
      </c>
      <c r="CH16" s="69">
        <v>4233</v>
      </c>
      <c r="CI16" s="69">
        <v>5597</v>
      </c>
      <c r="CJ16" s="69">
        <v>6081</v>
      </c>
      <c r="CK16" s="69">
        <v>5805</v>
      </c>
      <c r="CL16" s="69">
        <v>5820</v>
      </c>
      <c r="CM16" s="69">
        <v>7697</v>
      </c>
      <c r="CN16" s="69">
        <v>6788</v>
      </c>
      <c r="CO16" s="69">
        <v>6480</v>
      </c>
      <c r="CP16" s="69">
        <v>6499</v>
      </c>
      <c r="CQ16" s="69">
        <v>8592</v>
      </c>
      <c r="CR16" s="69">
        <v>6546</v>
      </c>
      <c r="CS16" s="69">
        <v>6249</v>
      </c>
      <c r="CT16" s="69">
        <v>6266</v>
      </c>
      <c r="CU16" s="69">
        <v>8286</v>
      </c>
      <c r="CV16" s="69">
        <v>6027</v>
      </c>
      <c r="CW16" s="69">
        <v>5753</v>
      </c>
      <c r="CX16" s="69">
        <v>5768</v>
      </c>
      <c r="CY16" s="69">
        <v>7627</v>
      </c>
      <c r="CZ16" s="69">
        <v>6637</v>
      </c>
      <c r="DA16" s="69">
        <v>4242</v>
      </c>
      <c r="DB16" s="69">
        <v>0</v>
      </c>
      <c r="DC16" s="69">
        <v>0</v>
      </c>
      <c r="DD16" s="69">
        <v>0</v>
      </c>
      <c r="DE16" s="69">
        <v>0</v>
      </c>
      <c r="DF16" s="69">
        <v>0</v>
      </c>
      <c r="DG16" s="70">
        <v>0</v>
      </c>
    </row>
    <row r="17" ht="15.75" thickTop="1" x14ac:dyDescent="0.25"/>
  </sheetData>
  <autoFilter ref="B11:DG16" xr:uid="{00000000-0009-0000-0000-000000000000}"/>
  <mergeCells count="6">
    <mergeCell ref="V8:W8"/>
    <mergeCell ref="B1:H6"/>
    <mergeCell ref="V4:W4"/>
    <mergeCell ref="V5:W5"/>
    <mergeCell ref="V6:W6"/>
    <mergeCell ref="V7:W7"/>
  </mergeCells>
  <phoneticPr fontId="1"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9"/>
  <sheetViews>
    <sheetView topLeftCell="B1" zoomScaleNormal="100" workbookViewId="0">
      <selection activeCell="E8" sqref="E8"/>
    </sheetView>
  </sheetViews>
  <sheetFormatPr defaultRowHeight="12" x14ac:dyDescent="0.15"/>
  <cols>
    <col min="1" max="1" width="3.625" style="152" customWidth="1"/>
    <col min="2" max="2" width="18.375" style="152" customWidth="1"/>
    <col min="3" max="3" width="16.375" style="152" customWidth="1"/>
    <col min="4" max="4" width="34.875" style="152" customWidth="1"/>
    <col min="5" max="5" width="49.75" style="152" customWidth="1"/>
    <col min="6" max="10" width="9" style="152"/>
    <col min="11" max="11" width="13.875" style="152" bestFit="1" customWidth="1"/>
    <col min="12" max="12" width="9" style="152" customWidth="1"/>
    <col min="13" max="13" width="34" style="152" customWidth="1"/>
    <col min="14" max="14" width="73.25" style="152" customWidth="1"/>
    <col min="15" max="16384" width="9" style="152"/>
  </cols>
  <sheetData>
    <row r="2" spans="2:14" ht="24.75" customHeight="1" x14ac:dyDescent="0.15">
      <c r="B2" s="330" t="s">
        <v>412</v>
      </c>
      <c r="C2" s="330" t="s">
        <v>413</v>
      </c>
      <c r="D2" s="330"/>
      <c r="E2" s="330" t="s">
        <v>414</v>
      </c>
      <c r="K2" s="167" t="s">
        <v>383</v>
      </c>
      <c r="L2" s="167" t="s">
        <v>384</v>
      </c>
      <c r="M2" s="167"/>
      <c r="N2" s="167" t="s">
        <v>385</v>
      </c>
    </row>
    <row r="3" spans="2:14" ht="60" customHeight="1" x14ac:dyDescent="0.15">
      <c r="B3" s="331" t="s">
        <v>415</v>
      </c>
      <c r="C3" s="332" t="s">
        <v>417</v>
      </c>
      <c r="D3" s="333" t="s">
        <v>419</v>
      </c>
      <c r="E3" s="347" t="s">
        <v>426</v>
      </c>
      <c r="K3" s="291" t="s">
        <v>140</v>
      </c>
      <c r="L3" s="294" t="s">
        <v>141</v>
      </c>
      <c r="M3" s="267" t="s">
        <v>142</v>
      </c>
      <c r="N3" s="153" t="s">
        <v>143</v>
      </c>
    </row>
    <row r="4" spans="2:14" ht="60" customHeight="1" x14ac:dyDescent="0.15">
      <c r="B4" s="334"/>
      <c r="C4" s="335"/>
      <c r="D4" s="336" t="s">
        <v>420</v>
      </c>
      <c r="E4" s="348" t="s">
        <v>427</v>
      </c>
      <c r="K4" s="292"/>
      <c r="L4" s="295"/>
      <c r="M4" s="268" t="s">
        <v>144</v>
      </c>
      <c r="N4" s="154" t="s">
        <v>145</v>
      </c>
    </row>
    <row r="5" spans="2:14" ht="60" customHeight="1" x14ac:dyDescent="0.15">
      <c r="B5" s="334"/>
      <c r="C5" s="337" t="s">
        <v>418</v>
      </c>
      <c r="D5" s="338" t="s">
        <v>421</v>
      </c>
      <c r="E5" s="348" t="s">
        <v>428</v>
      </c>
      <c r="K5" s="292"/>
      <c r="L5" s="296" t="s">
        <v>146</v>
      </c>
      <c r="M5" s="269" t="s">
        <v>147</v>
      </c>
      <c r="N5" s="154" t="s">
        <v>148</v>
      </c>
    </row>
    <row r="6" spans="2:14" ht="60" customHeight="1" thickBot="1" x14ac:dyDescent="0.2">
      <c r="B6" s="339"/>
      <c r="C6" s="340"/>
      <c r="D6" s="341" t="s">
        <v>422</v>
      </c>
      <c r="E6" s="349" t="s">
        <v>429</v>
      </c>
      <c r="K6" s="293"/>
      <c r="L6" s="297"/>
      <c r="M6" s="270" t="s">
        <v>149</v>
      </c>
      <c r="N6" s="155" t="s">
        <v>150</v>
      </c>
    </row>
    <row r="7" spans="2:14" ht="60" customHeight="1" x14ac:dyDescent="0.15">
      <c r="B7" s="342" t="s">
        <v>416</v>
      </c>
      <c r="C7" s="343" t="s">
        <v>423</v>
      </c>
      <c r="D7" s="343"/>
      <c r="E7" s="350" t="s">
        <v>430</v>
      </c>
      <c r="K7" s="298" t="s">
        <v>151</v>
      </c>
      <c r="L7" s="300" t="s">
        <v>152</v>
      </c>
      <c r="M7" s="300"/>
      <c r="N7" s="156" t="s">
        <v>153</v>
      </c>
    </row>
    <row r="8" spans="2:14" ht="60" customHeight="1" x14ac:dyDescent="0.15">
      <c r="B8" s="334"/>
      <c r="C8" s="344" t="s">
        <v>424</v>
      </c>
      <c r="D8" s="344"/>
      <c r="E8" s="351" t="s">
        <v>431</v>
      </c>
      <c r="K8" s="292"/>
      <c r="L8" s="301" t="s">
        <v>154</v>
      </c>
      <c r="M8" s="301"/>
      <c r="N8" s="157" t="s">
        <v>155</v>
      </c>
    </row>
    <row r="9" spans="2:14" ht="60" customHeight="1" x14ac:dyDescent="0.15">
      <c r="B9" s="345"/>
      <c r="C9" s="346" t="s">
        <v>425</v>
      </c>
      <c r="D9" s="346"/>
      <c r="E9" s="352" t="s">
        <v>432</v>
      </c>
      <c r="K9" s="299"/>
      <c r="L9" s="302" t="s">
        <v>156</v>
      </c>
      <c r="M9" s="302"/>
      <c r="N9" s="158" t="s">
        <v>157</v>
      </c>
    </row>
  </sheetData>
  <mergeCells count="14">
    <mergeCell ref="K3:K6"/>
    <mergeCell ref="L3:L4"/>
    <mergeCell ref="L5:L6"/>
    <mergeCell ref="K7:K9"/>
    <mergeCell ref="L7:M7"/>
    <mergeCell ref="L8:M8"/>
    <mergeCell ref="L9:M9"/>
    <mergeCell ref="B3:B6"/>
    <mergeCell ref="C3:C4"/>
    <mergeCell ref="C5:C6"/>
    <mergeCell ref="B7:B9"/>
    <mergeCell ref="C7:D7"/>
    <mergeCell ref="C8:D8"/>
    <mergeCell ref="C9:D9"/>
  </mergeCells>
  <phoneticPr fontId="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74"/>
  <sheetViews>
    <sheetView zoomScaleNormal="100" workbookViewId="0">
      <selection activeCell="D44" sqref="D44:D46"/>
    </sheetView>
  </sheetViews>
  <sheetFormatPr defaultColWidth="9" defaultRowHeight="12" x14ac:dyDescent="0.2"/>
  <cols>
    <col min="1" max="1" width="4.375" style="54" customWidth="1"/>
    <col min="2" max="2" width="17.375" style="54" bestFit="1" customWidth="1"/>
    <col min="3" max="3" width="19.25" style="54" customWidth="1"/>
    <col min="4" max="4" width="18.5" style="54" customWidth="1"/>
    <col min="5" max="5" width="14.625" style="54" bestFit="1" customWidth="1"/>
    <col min="6" max="6" width="4.875" style="54" customWidth="1"/>
    <col min="7" max="7" width="0.875" style="54" customWidth="1"/>
    <col min="8" max="8" width="19" style="54" customWidth="1"/>
    <col min="9" max="9" width="12.625" style="54" customWidth="1"/>
    <col min="10" max="10" width="0.875" style="54" customWidth="1"/>
    <col min="11" max="11" width="21.75" style="54" customWidth="1"/>
    <col min="12" max="12" width="12.625" style="54" customWidth="1"/>
    <col min="13" max="13" width="10.875" style="54" customWidth="1"/>
    <col min="14" max="14" width="17.75" style="54" customWidth="1"/>
    <col min="15" max="15" width="14.875" style="54" bestFit="1" customWidth="1"/>
    <col min="16" max="16" width="13.625" style="54" customWidth="1"/>
    <col min="17" max="17" width="10.25" style="54" customWidth="1"/>
    <col min="18" max="18" width="0.75" style="54" customWidth="1"/>
    <col min="19" max="19" width="23.75" style="54" bestFit="1" customWidth="1"/>
    <col min="20" max="20" width="12.125" style="54" bestFit="1" customWidth="1"/>
    <col min="21" max="21" width="0.875" style="54" customWidth="1"/>
    <col min="22" max="22" width="17.375" style="54" customWidth="1"/>
    <col min="23" max="16384" width="9" style="54"/>
  </cols>
  <sheetData>
    <row r="2" spans="2:22" ht="22.5" customHeight="1" x14ac:dyDescent="0.2">
      <c r="B2" s="159" t="s">
        <v>185</v>
      </c>
      <c r="C2" s="160" t="s">
        <v>187</v>
      </c>
      <c r="D2" s="160" t="s">
        <v>189</v>
      </c>
      <c r="E2" s="161" t="s">
        <v>191</v>
      </c>
      <c r="F2" s="160" t="s">
        <v>193</v>
      </c>
      <c r="G2" s="92"/>
      <c r="H2" s="92"/>
      <c r="I2" s="303" t="s">
        <v>192</v>
      </c>
      <c r="J2" s="304"/>
      <c r="K2" s="305"/>
      <c r="M2" s="167" t="s">
        <v>226</v>
      </c>
      <c r="N2" s="92" t="s">
        <v>227</v>
      </c>
      <c r="O2" s="92" t="s">
        <v>228</v>
      </c>
      <c r="P2" s="168" t="s">
        <v>229</v>
      </c>
      <c r="Q2" s="92" t="s">
        <v>230</v>
      </c>
      <c r="R2" s="92"/>
      <c r="S2" s="92"/>
      <c r="T2" s="326" t="s">
        <v>231</v>
      </c>
      <c r="U2" s="304"/>
      <c r="V2" s="305"/>
    </row>
    <row r="3" spans="2:22" ht="12.75" customHeight="1" x14ac:dyDescent="0.2">
      <c r="B3" s="306" t="s">
        <v>209</v>
      </c>
      <c r="C3" s="309" t="s">
        <v>433</v>
      </c>
      <c r="D3" s="312" t="s">
        <v>194</v>
      </c>
      <c r="E3" s="315" t="s">
        <v>114</v>
      </c>
      <c r="F3" s="93" t="s">
        <v>198</v>
      </c>
      <c r="G3" s="94"/>
      <c r="H3" s="95" t="s">
        <v>388</v>
      </c>
      <c r="I3" s="93" t="s">
        <v>200</v>
      </c>
      <c r="J3" s="96"/>
      <c r="K3" s="97" t="s">
        <v>320</v>
      </c>
      <c r="M3" s="325" t="s">
        <v>232</v>
      </c>
      <c r="N3" s="327" t="s">
        <v>233</v>
      </c>
      <c r="O3" s="328" t="s">
        <v>113</v>
      </c>
      <c r="P3" s="315" t="s">
        <v>114</v>
      </c>
      <c r="Q3" s="93" t="s">
        <v>234</v>
      </c>
      <c r="R3" s="94"/>
      <c r="S3" s="95" t="s">
        <v>235</v>
      </c>
      <c r="T3" s="93" t="s">
        <v>115</v>
      </c>
      <c r="U3" s="96"/>
      <c r="V3" s="97" t="s">
        <v>236</v>
      </c>
    </row>
    <row r="4" spans="2:22" ht="12.75" customHeight="1" x14ac:dyDescent="0.2">
      <c r="B4" s="307"/>
      <c r="C4" s="310"/>
      <c r="D4" s="313"/>
      <c r="E4" s="316"/>
      <c r="F4" s="98" t="s">
        <v>199</v>
      </c>
      <c r="G4" s="99"/>
      <c r="H4" s="100" t="s">
        <v>389</v>
      </c>
      <c r="I4" s="98" t="s">
        <v>178</v>
      </c>
      <c r="J4" s="101"/>
      <c r="K4" s="102" t="s">
        <v>321</v>
      </c>
      <c r="M4" s="307"/>
      <c r="N4" s="310"/>
      <c r="O4" s="313"/>
      <c r="P4" s="316"/>
      <c r="Q4" s="98" t="s">
        <v>237</v>
      </c>
      <c r="R4" s="99"/>
      <c r="S4" s="100" t="s">
        <v>238</v>
      </c>
      <c r="T4" s="98" t="s">
        <v>77</v>
      </c>
      <c r="U4" s="101"/>
      <c r="V4" s="102" t="s">
        <v>239</v>
      </c>
    </row>
    <row r="5" spans="2:22" ht="12.75" customHeight="1" x14ac:dyDescent="0.2">
      <c r="B5" s="307"/>
      <c r="C5" s="310"/>
      <c r="D5" s="314"/>
      <c r="E5" s="317"/>
      <c r="F5" s="103"/>
      <c r="G5" s="104"/>
      <c r="H5" s="105"/>
      <c r="I5" s="103" t="s">
        <v>201</v>
      </c>
      <c r="J5" s="106"/>
      <c r="K5" s="107" t="s">
        <v>319</v>
      </c>
      <c r="M5" s="307"/>
      <c r="N5" s="310"/>
      <c r="O5" s="314"/>
      <c r="P5" s="317"/>
      <c r="Q5" s="103"/>
      <c r="R5" s="104"/>
      <c r="S5" s="105"/>
      <c r="T5" s="103" t="s">
        <v>79</v>
      </c>
      <c r="U5" s="106"/>
      <c r="V5" s="107" t="s">
        <v>240</v>
      </c>
    </row>
    <row r="6" spans="2:22" ht="12.75" customHeight="1" x14ac:dyDescent="0.2">
      <c r="B6" s="307"/>
      <c r="C6" s="310"/>
      <c r="D6" s="312" t="s">
        <v>176</v>
      </c>
      <c r="E6" s="315" t="s">
        <v>109</v>
      </c>
      <c r="F6" s="93" t="s">
        <v>198</v>
      </c>
      <c r="G6" s="94"/>
      <c r="H6" s="95" t="s">
        <v>390</v>
      </c>
      <c r="I6" s="108" t="s">
        <v>200</v>
      </c>
      <c r="J6" s="109"/>
      <c r="K6" s="110" t="s">
        <v>322</v>
      </c>
      <c r="M6" s="307"/>
      <c r="N6" s="310"/>
      <c r="O6" s="328" t="s">
        <v>108</v>
      </c>
      <c r="P6" s="315" t="s">
        <v>109</v>
      </c>
      <c r="Q6" s="93" t="s">
        <v>234</v>
      </c>
      <c r="R6" s="94"/>
      <c r="S6" s="95" t="s">
        <v>241</v>
      </c>
      <c r="T6" s="108" t="s">
        <v>115</v>
      </c>
      <c r="U6" s="109"/>
      <c r="V6" s="110" t="s">
        <v>242</v>
      </c>
    </row>
    <row r="7" spans="2:22" ht="12.75" customHeight="1" x14ac:dyDescent="0.2">
      <c r="B7" s="307"/>
      <c r="C7" s="310"/>
      <c r="D7" s="313"/>
      <c r="E7" s="316"/>
      <c r="F7" s="98" t="s">
        <v>199</v>
      </c>
      <c r="G7" s="99"/>
      <c r="H7" s="100" t="s">
        <v>391</v>
      </c>
      <c r="I7" s="98" t="s">
        <v>178</v>
      </c>
      <c r="J7" s="101"/>
      <c r="K7" s="102" t="s">
        <v>323</v>
      </c>
      <c r="M7" s="307"/>
      <c r="N7" s="310"/>
      <c r="O7" s="313"/>
      <c r="P7" s="316"/>
      <c r="Q7" s="98" t="s">
        <v>237</v>
      </c>
      <c r="R7" s="99"/>
      <c r="S7" s="100" t="s">
        <v>243</v>
      </c>
      <c r="T7" s="98" t="s">
        <v>77</v>
      </c>
      <c r="U7" s="101"/>
      <c r="V7" s="102" t="s">
        <v>244</v>
      </c>
    </row>
    <row r="8" spans="2:22" ht="12.75" customHeight="1" x14ac:dyDescent="0.2">
      <c r="B8" s="307"/>
      <c r="C8" s="310"/>
      <c r="D8" s="313"/>
      <c r="E8" s="316"/>
      <c r="F8" s="98"/>
      <c r="G8" s="99"/>
      <c r="H8" s="100"/>
      <c r="I8" s="98" t="s">
        <v>201</v>
      </c>
      <c r="J8" s="101"/>
      <c r="K8" s="102" t="s">
        <v>324</v>
      </c>
      <c r="M8" s="307"/>
      <c r="N8" s="310"/>
      <c r="O8" s="313"/>
      <c r="P8" s="316"/>
      <c r="Q8" s="98"/>
      <c r="R8" s="99"/>
      <c r="S8" s="100"/>
      <c r="T8" s="98" t="s">
        <v>79</v>
      </c>
      <c r="U8" s="101"/>
      <c r="V8" s="102" t="s">
        <v>245</v>
      </c>
    </row>
    <row r="9" spans="2:22" ht="12.75" customHeight="1" x14ac:dyDescent="0.2">
      <c r="B9" s="307"/>
      <c r="C9" s="310"/>
      <c r="D9" s="314"/>
      <c r="E9" s="317"/>
      <c r="F9" s="103"/>
      <c r="G9" s="104"/>
      <c r="H9" s="105"/>
      <c r="I9" s="103" t="s">
        <v>202</v>
      </c>
      <c r="J9" s="106"/>
      <c r="K9" s="107" t="s">
        <v>325</v>
      </c>
      <c r="M9" s="307"/>
      <c r="N9" s="310"/>
      <c r="O9" s="314"/>
      <c r="P9" s="317"/>
      <c r="Q9" s="103"/>
      <c r="R9" s="104"/>
      <c r="S9" s="105"/>
      <c r="T9" s="103" t="s">
        <v>246</v>
      </c>
      <c r="U9" s="106"/>
      <c r="V9" s="107" t="s">
        <v>247</v>
      </c>
    </row>
    <row r="10" spans="2:22" ht="12.75" customHeight="1" x14ac:dyDescent="0.2">
      <c r="B10" s="307"/>
      <c r="C10" s="310"/>
      <c r="D10" s="312" t="s">
        <v>195</v>
      </c>
      <c r="E10" s="315" t="s">
        <v>103</v>
      </c>
      <c r="F10" s="93" t="s">
        <v>198</v>
      </c>
      <c r="G10" s="94"/>
      <c r="H10" s="95" t="s">
        <v>392</v>
      </c>
      <c r="I10" s="108" t="s">
        <v>200</v>
      </c>
      <c r="J10" s="109"/>
      <c r="K10" s="110" t="s">
        <v>326</v>
      </c>
      <c r="M10" s="307"/>
      <c r="N10" s="310"/>
      <c r="O10" s="328" t="s">
        <v>8</v>
      </c>
      <c r="P10" s="315" t="s">
        <v>103</v>
      </c>
      <c r="Q10" s="93" t="s">
        <v>234</v>
      </c>
      <c r="R10" s="94"/>
      <c r="S10" s="95" t="s">
        <v>248</v>
      </c>
      <c r="T10" s="108" t="s">
        <v>115</v>
      </c>
      <c r="U10" s="109"/>
      <c r="V10" s="110" t="s">
        <v>242</v>
      </c>
    </row>
    <row r="11" spans="2:22" ht="12.75" customHeight="1" x14ac:dyDescent="0.2">
      <c r="B11" s="307"/>
      <c r="C11" s="310"/>
      <c r="D11" s="313"/>
      <c r="E11" s="316"/>
      <c r="F11" s="98" t="s">
        <v>199</v>
      </c>
      <c r="G11" s="99"/>
      <c r="H11" s="100" t="s">
        <v>393</v>
      </c>
      <c r="I11" s="98" t="s">
        <v>178</v>
      </c>
      <c r="J11" s="101"/>
      <c r="K11" s="102" t="s">
        <v>327</v>
      </c>
      <c r="M11" s="307"/>
      <c r="N11" s="310"/>
      <c r="O11" s="313"/>
      <c r="P11" s="316"/>
      <c r="Q11" s="98" t="s">
        <v>237</v>
      </c>
      <c r="R11" s="99"/>
      <c r="S11" s="100" t="s">
        <v>249</v>
      </c>
      <c r="T11" s="98" t="s">
        <v>77</v>
      </c>
      <c r="U11" s="101"/>
      <c r="V11" s="102" t="s">
        <v>250</v>
      </c>
    </row>
    <row r="12" spans="2:22" ht="12.75" customHeight="1" x14ac:dyDescent="0.2">
      <c r="B12" s="307"/>
      <c r="C12" s="310"/>
      <c r="D12" s="313"/>
      <c r="E12" s="316"/>
      <c r="F12" s="98"/>
      <c r="G12" s="99"/>
      <c r="H12" s="100"/>
      <c r="I12" s="98" t="s">
        <v>201</v>
      </c>
      <c r="J12" s="101"/>
      <c r="K12" s="102" t="s">
        <v>328</v>
      </c>
      <c r="M12" s="307"/>
      <c r="N12" s="310"/>
      <c r="O12" s="313"/>
      <c r="P12" s="316"/>
      <c r="Q12" s="98"/>
      <c r="R12" s="99"/>
      <c r="S12" s="100"/>
      <c r="T12" s="98" t="s">
        <v>79</v>
      </c>
      <c r="U12" s="101"/>
      <c r="V12" s="102" t="s">
        <v>251</v>
      </c>
    </row>
    <row r="13" spans="2:22" ht="12.75" customHeight="1" x14ac:dyDescent="0.2">
      <c r="B13" s="307"/>
      <c r="C13" s="310"/>
      <c r="D13" s="314"/>
      <c r="E13" s="317"/>
      <c r="F13" s="103"/>
      <c r="G13" s="104"/>
      <c r="H13" s="105"/>
      <c r="I13" s="103" t="s">
        <v>202</v>
      </c>
      <c r="J13" s="106"/>
      <c r="K13" s="107" t="s">
        <v>329</v>
      </c>
      <c r="M13" s="307"/>
      <c r="N13" s="310"/>
      <c r="O13" s="314"/>
      <c r="P13" s="317"/>
      <c r="Q13" s="103"/>
      <c r="R13" s="104"/>
      <c r="S13" s="105"/>
      <c r="T13" s="103" t="s">
        <v>246</v>
      </c>
      <c r="U13" s="106"/>
      <c r="V13" s="107" t="s">
        <v>252</v>
      </c>
    </row>
    <row r="14" spans="2:22" ht="12.75" customHeight="1" x14ac:dyDescent="0.2">
      <c r="B14" s="307"/>
      <c r="C14" s="310"/>
      <c r="D14" s="312" t="s">
        <v>196</v>
      </c>
      <c r="E14" s="315" t="s">
        <v>125</v>
      </c>
      <c r="F14" s="93" t="s">
        <v>198</v>
      </c>
      <c r="G14" s="94"/>
      <c r="H14" s="95" t="s">
        <v>394</v>
      </c>
      <c r="I14" s="108" t="s">
        <v>178</v>
      </c>
      <c r="J14" s="109"/>
      <c r="K14" s="110" t="s">
        <v>330</v>
      </c>
      <c r="M14" s="307"/>
      <c r="N14" s="310"/>
      <c r="O14" s="328" t="s">
        <v>78</v>
      </c>
      <c r="P14" s="315" t="s">
        <v>125</v>
      </c>
      <c r="Q14" s="93" t="s">
        <v>234</v>
      </c>
      <c r="R14" s="94"/>
      <c r="S14" s="95" t="s">
        <v>253</v>
      </c>
      <c r="T14" s="108" t="s">
        <v>77</v>
      </c>
      <c r="U14" s="109"/>
      <c r="V14" s="110" t="s">
        <v>254</v>
      </c>
    </row>
    <row r="15" spans="2:22" ht="12.75" customHeight="1" x14ac:dyDescent="0.2">
      <c r="B15" s="307"/>
      <c r="C15" s="310"/>
      <c r="D15" s="313"/>
      <c r="E15" s="316"/>
      <c r="F15" s="98" t="s">
        <v>199</v>
      </c>
      <c r="G15" s="99"/>
      <c r="H15" s="100" t="s">
        <v>395</v>
      </c>
      <c r="I15" s="98" t="s">
        <v>201</v>
      </c>
      <c r="J15" s="101"/>
      <c r="K15" s="102" t="s">
        <v>331</v>
      </c>
      <c r="M15" s="307"/>
      <c r="N15" s="310"/>
      <c r="O15" s="313"/>
      <c r="P15" s="316"/>
      <c r="Q15" s="98" t="s">
        <v>237</v>
      </c>
      <c r="R15" s="99"/>
      <c r="S15" s="100" t="s">
        <v>255</v>
      </c>
      <c r="T15" s="98" t="s">
        <v>79</v>
      </c>
      <c r="U15" s="101"/>
      <c r="V15" s="102" t="s">
        <v>256</v>
      </c>
    </row>
    <row r="16" spans="2:22" ht="12.75" customHeight="1" x14ac:dyDescent="0.2">
      <c r="B16" s="307"/>
      <c r="C16" s="310"/>
      <c r="D16" s="314"/>
      <c r="E16" s="317"/>
      <c r="F16" s="103"/>
      <c r="G16" s="104"/>
      <c r="H16" s="105"/>
      <c r="I16" s="103" t="s">
        <v>202</v>
      </c>
      <c r="J16" s="106"/>
      <c r="K16" s="107" t="s">
        <v>332</v>
      </c>
      <c r="M16" s="307"/>
      <c r="N16" s="310"/>
      <c r="O16" s="314"/>
      <c r="P16" s="317"/>
      <c r="Q16" s="103"/>
      <c r="R16" s="104"/>
      <c r="S16" s="105"/>
      <c r="T16" s="103" t="s">
        <v>246</v>
      </c>
      <c r="U16" s="106"/>
      <c r="V16" s="107" t="s">
        <v>257</v>
      </c>
    </row>
    <row r="17" spans="2:22" ht="12.75" customHeight="1" x14ac:dyDescent="0.2">
      <c r="B17" s="307"/>
      <c r="C17" s="310"/>
      <c r="D17" s="312" t="s">
        <v>177</v>
      </c>
      <c r="E17" s="315" t="s">
        <v>130</v>
      </c>
      <c r="F17" s="93" t="s">
        <v>198</v>
      </c>
      <c r="G17" s="94"/>
      <c r="H17" s="95" t="s">
        <v>396</v>
      </c>
      <c r="I17" s="108" t="s">
        <v>178</v>
      </c>
      <c r="J17" s="109"/>
      <c r="K17" s="110" t="s">
        <v>331</v>
      </c>
      <c r="M17" s="307"/>
      <c r="N17" s="310"/>
      <c r="O17" s="328" t="s">
        <v>129</v>
      </c>
      <c r="P17" s="315" t="s">
        <v>130</v>
      </c>
      <c r="Q17" s="93" t="s">
        <v>234</v>
      </c>
      <c r="R17" s="94"/>
      <c r="S17" s="95" t="s">
        <v>258</v>
      </c>
      <c r="T17" s="108" t="s">
        <v>77</v>
      </c>
      <c r="U17" s="109"/>
      <c r="V17" s="110" t="s">
        <v>256</v>
      </c>
    </row>
    <row r="18" spans="2:22" ht="12.75" customHeight="1" x14ac:dyDescent="0.2">
      <c r="B18" s="307"/>
      <c r="C18" s="310"/>
      <c r="D18" s="313"/>
      <c r="E18" s="316"/>
      <c r="F18" s="98" t="s">
        <v>199</v>
      </c>
      <c r="G18" s="99"/>
      <c r="H18" s="100" t="s">
        <v>397</v>
      </c>
      <c r="I18" s="98" t="s">
        <v>201</v>
      </c>
      <c r="J18" s="101"/>
      <c r="K18" s="102" t="s">
        <v>332</v>
      </c>
      <c r="M18" s="307"/>
      <c r="N18" s="310"/>
      <c r="O18" s="313"/>
      <c r="P18" s="316"/>
      <c r="Q18" s="98" t="s">
        <v>237</v>
      </c>
      <c r="R18" s="99"/>
      <c r="S18" s="100" t="s">
        <v>259</v>
      </c>
      <c r="T18" s="98" t="s">
        <v>79</v>
      </c>
      <c r="U18" s="101"/>
      <c r="V18" s="102" t="s">
        <v>257</v>
      </c>
    </row>
    <row r="19" spans="2:22" ht="12.75" customHeight="1" x14ac:dyDescent="0.2">
      <c r="B19" s="307"/>
      <c r="C19" s="310"/>
      <c r="D19" s="314"/>
      <c r="E19" s="317"/>
      <c r="F19" s="103"/>
      <c r="G19" s="104"/>
      <c r="H19" s="105"/>
      <c r="I19" s="103" t="s">
        <v>202</v>
      </c>
      <c r="J19" s="106"/>
      <c r="K19" s="107" t="s">
        <v>333</v>
      </c>
      <c r="M19" s="307"/>
      <c r="N19" s="310"/>
      <c r="O19" s="314"/>
      <c r="P19" s="317"/>
      <c r="Q19" s="103"/>
      <c r="R19" s="104"/>
      <c r="S19" s="105"/>
      <c r="T19" s="103" t="s">
        <v>246</v>
      </c>
      <c r="U19" s="106"/>
      <c r="V19" s="107" t="s">
        <v>260</v>
      </c>
    </row>
    <row r="20" spans="2:22" ht="12.75" customHeight="1" x14ac:dyDescent="0.2">
      <c r="B20" s="307"/>
      <c r="C20" s="310"/>
      <c r="D20" s="312" t="s">
        <v>197</v>
      </c>
      <c r="E20" s="315" t="s">
        <v>138</v>
      </c>
      <c r="F20" s="93" t="s">
        <v>198</v>
      </c>
      <c r="G20" s="94"/>
      <c r="H20" s="95" t="s">
        <v>398</v>
      </c>
      <c r="I20" s="108" t="s">
        <v>202</v>
      </c>
      <c r="J20" s="109"/>
      <c r="K20" s="110" t="s">
        <v>334</v>
      </c>
      <c r="M20" s="307"/>
      <c r="N20" s="310"/>
      <c r="O20" s="328" t="s">
        <v>261</v>
      </c>
      <c r="P20" s="315" t="s">
        <v>138</v>
      </c>
      <c r="Q20" s="93" t="s">
        <v>234</v>
      </c>
      <c r="R20" s="94"/>
      <c r="S20" s="95" t="s">
        <v>262</v>
      </c>
      <c r="T20" s="108" t="s">
        <v>246</v>
      </c>
      <c r="U20" s="109"/>
      <c r="V20" s="110" t="s">
        <v>263</v>
      </c>
    </row>
    <row r="21" spans="2:22" ht="12.75" customHeight="1" x14ac:dyDescent="0.2">
      <c r="B21" s="307"/>
      <c r="C21" s="310"/>
      <c r="D21" s="314"/>
      <c r="E21" s="317"/>
      <c r="F21" s="103" t="s">
        <v>199</v>
      </c>
      <c r="G21" s="104"/>
      <c r="H21" s="105" t="s">
        <v>399</v>
      </c>
      <c r="I21" s="103" t="s">
        <v>203</v>
      </c>
      <c r="J21" s="106"/>
      <c r="K21" s="107" t="s">
        <v>337</v>
      </c>
      <c r="M21" s="307"/>
      <c r="N21" s="310"/>
      <c r="O21" s="314"/>
      <c r="P21" s="317"/>
      <c r="Q21" s="103" t="s">
        <v>237</v>
      </c>
      <c r="R21" s="104"/>
      <c r="S21" s="105" t="s">
        <v>264</v>
      </c>
      <c r="T21" s="103" t="s">
        <v>265</v>
      </c>
      <c r="U21" s="106"/>
      <c r="V21" s="107" t="s">
        <v>266</v>
      </c>
    </row>
    <row r="22" spans="2:22" ht="12.75" customHeight="1" x14ac:dyDescent="0.2">
      <c r="B22" s="307"/>
      <c r="C22" s="310"/>
      <c r="D22" s="312" t="s">
        <v>434</v>
      </c>
      <c r="E22" s="318" t="s">
        <v>386</v>
      </c>
      <c r="F22" s="111"/>
      <c r="G22" s="112"/>
      <c r="H22" s="113" t="s">
        <v>387</v>
      </c>
      <c r="I22" s="111" t="s">
        <v>178</v>
      </c>
      <c r="J22" s="114"/>
      <c r="K22" s="115" t="s">
        <v>335</v>
      </c>
      <c r="M22" s="307"/>
      <c r="N22" s="310"/>
      <c r="O22" s="328" t="s">
        <v>267</v>
      </c>
      <c r="P22" s="318" t="s">
        <v>386</v>
      </c>
      <c r="Q22" s="111"/>
      <c r="R22" s="112"/>
      <c r="S22" s="113" t="s">
        <v>139</v>
      </c>
      <c r="T22" s="111" t="s">
        <v>77</v>
      </c>
      <c r="U22" s="114"/>
      <c r="V22" s="115" t="s">
        <v>268</v>
      </c>
    </row>
    <row r="23" spans="2:22" ht="12.75" customHeight="1" x14ac:dyDescent="0.2">
      <c r="B23" s="307"/>
      <c r="C23" s="310"/>
      <c r="D23" s="313"/>
      <c r="E23" s="319"/>
      <c r="F23" s="98"/>
      <c r="G23" s="99"/>
      <c r="H23" s="116"/>
      <c r="I23" s="98" t="s">
        <v>201</v>
      </c>
      <c r="J23" s="101"/>
      <c r="K23" s="102" t="s">
        <v>333</v>
      </c>
      <c r="M23" s="307"/>
      <c r="N23" s="310"/>
      <c r="O23" s="313"/>
      <c r="P23" s="319"/>
      <c r="Q23" s="98"/>
      <c r="R23" s="99"/>
      <c r="S23" s="116"/>
      <c r="T23" s="98" t="s">
        <v>269</v>
      </c>
      <c r="U23" s="101"/>
      <c r="V23" s="102" t="s">
        <v>270</v>
      </c>
    </row>
    <row r="24" spans="2:22" ht="12.75" customHeight="1" x14ac:dyDescent="0.2">
      <c r="B24" s="307"/>
      <c r="C24" s="310"/>
      <c r="D24" s="313"/>
      <c r="E24" s="319"/>
      <c r="F24" s="98"/>
      <c r="G24" s="99"/>
      <c r="H24" s="116"/>
      <c r="I24" s="108" t="s">
        <v>202</v>
      </c>
      <c r="J24" s="109"/>
      <c r="K24" s="110" t="s">
        <v>336</v>
      </c>
      <c r="M24" s="307"/>
      <c r="N24" s="310"/>
      <c r="O24" s="313"/>
      <c r="P24" s="319"/>
      <c r="Q24" s="98"/>
      <c r="R24" s="99"/>
      <c r="S24" s="116"/>
      <c r="T24" s="108" t="s">
        <v>246</v>
      </c>
      <c r="U24" s="109"/>
      <c r="V24" s="110" t="s">
        <v>271</v>
      </c>
    </row>
    <row r="25" spans="2:22" ht="12.75" customHeight="1" x14ac:dyDescent="0.2">
      <c r="B25" s="308"/>
      <c r="C25" s="311"/>
      <c r="D25" s="314"/>
      <c r="E25" s="320"/>
      <c r="F25" s="103"/>
      <c r="G25" s="104"/>
      <c r="H25" s="105"/>
      <c r="I25" s="103" t="s">
        <v>203</v>
      </c>
      <c r="J25" s="106"/>
      <c r="K25" s="107" t="s">
        <v>338</v>
      </c>
      <c r="M25" s="308"/>
      <c r="N25" s="311"/>
      <c r="O25" s="314"/>
      <c r="P25" s="320"/>
      <c r="Q25" s="103"/>
      <c r="R25" s="104"/>
      <c r="S25" s="105"/>
      <c r="T25" s="103" t="s">
        <v>265</v>
      </c>
      <c r="U25" s="106"/>
      <c r="V25" s="107" t="s">
        <v>266</v>
      </c>
    </row>
    <row r="26" spans="2:22" ht="12.75" customHeight="1" x14ac:dyDescent="0.2">
      <c r="B26" s="325" t="s">
        <v>3</v>
      </c>
      <c r="C26" s="325" t="s">
        <v>3</v>
      </c>
      <c r="D26" s="312" t="s">
        <v>204</v>
      </c>
      <c r="E26" s="315" t="s">
        <v>109</v>
      </c>
      <c r="F26" s="93" t="s">
        <v>198</v>
      </c>
      <c r="G26" s="94"/>
      <c r="H26" s="95" t="s">
        <v>400</v>
      </c>
      <c r="I26" s="108" t="s">
        <v>200</v>
      </c>
      <c r="J26" s="109"/>
      <c r="K26" s="110" t="s">
        <v>339</v>
      </c>
      <c r="M26" s="325" t="s">
        <v>3</v>
      </c>
      <c r="N26" s="325" t="s">
        <v>3</v>
      </c>
      <c r="O26" s="328" t="s">
        <v>108</v>
      </c>
      <c r="P26" s="315" t="s">
        <v>109</v>
      </c>
      <c r="Q26" s="93" t="s">
        <v>234</v>
      </c>
      <c r="R26" s="94"/>
      <c r="S26" s="95" t="s">
        <v>272</v>
      </c>
      <c r="T26" s="108" t="s">
        <v>115</v>
      </c>
      <c r="U26" s="109"/>
      <c r="V26" s="110" t="s">
        <v>236</v>
      </c>
    </row>
    <row r="27" spans="2:22" ht="12.75" customHeight="1" x14ac:dyDescent="0.2">
      <c r="B27" s="307"/>
      <c r="C27" s="307"/>
      <c r="D27" s="313"/>
      <c r="E27" s="316"/>
      <c r="F27" s="98" t="s">
        <v>199</v>
      </c>
      <c r="G27" s="99"/>
      <c r="H27" s="100" t="s">
        <v>401</v>
      </c>
      <c r="I27" s="98" t="s">
        <v>178</v>
      </c>
      <c r="J27" s="101"/>
      <c r="K27" s="102" t="s">
        <v>340</v>
      </c>
      <c r="M27" s="307"/>
      <c r="N27" s="307"/>
      <c r="O27" s="313"/>
      <c r="P27" s="316"/>
      <c r="Q27" s="98" t="s">
        <v>237</v>
      </c>
      <c r="R27" s="99"/>
      <c r="S27" s="100" t="s">
        <v>273</v>
      </c>
      <c r="T27" s="98" t="s">
        <v>77</v>
      </c>
      <c r="U27" s="101"/>
      <c r="V27" s="102" t="s">
        <v>274</v>
      </c>
    </row>
    <row r="28" spans="2:22" ht="12.75" customHeight="1" x14ac:dyDescent="0.2">
      <c r="B28" s="307"/>
      <c r="C28" s="307"/>
      <c r="D28" s="313"/>
      <c r="E28" s="316"/>
      <c r="F28" s="98"/>
      <c r="G28" s="99"/>
      <c r="H28" s="117"/>
      <c r="I28" s="98" t="s">
        <v>201</v>
      </c>
      <c r="J28" s="101"/>
      <c r="K28" s="102" t="s">
        <v>328</v>
      </c>
      <c r="M28" s="307"/>
      <c r="N28" s="307"/>
      <c r="O28" s="313"/>
      <c r="P28" s="316"/>
      <c r="Q28" s="98"/>
      <c r="R28" s="99"/>
      <c r="S28" s="117"/>
      <c r="T28" s="98" t="s">
        <v>79</v>
      </c>
      <c r="U28" s="101"/>
      <c r="V28" s="102" t="s">
        <v>251</v>
      </c>
    </row>
    <row r="29" spans="2:22" ht="12.75" customHeight="1" x14ac:dyDescent="0.2">
      <c r="B29" s="307"/>
      <c r="C29" s="307"/>
      <c r="D29" s="314"/>
      <c r="E29" s="317"/>
      <c r="F29" s="103"/>
      <c r="G29" s="104"/>
      <c r="H29" s="118"/>
      <c r="I29" s="103" t="s">
        <v>202</v>
      </c>
      <c r="J29" s="106"/>
      <c r="K29" s="107" t="s">
        <v>325</v>
      </c>
      <c r="M29" s="307"/>
      <c r="N29" s="307"/>
      <c r="O29" s="314"/>
      <c r="P29" s="317"/>
      <c r="Q29" s="103"/>
      <c r="R29" s="104"/>
      <c r="S29" s="118"/>
      <c r="T29" s="103" t="s">
        <v>246</v>
      </c>
      <c r="U29" s="106"/>
      <c r="V29" s="107" t="s">
        <v>247</v>
      </c>
    </row>
    <row r="30" spans="2:22" ht="12.75" customHeight="1" x14ac:dyDescent="0.2">
      <c r="B30" s="307"/>
      <c r="C30" s="307"/>
      <c r="D30" s="312" t="s">
        <v>205</v>
      </c>
      <c r="E30" s="318" t="s">
        <v>103</v>
      </c>
      <c r="F30" s="93" t="s">
        <v>198</v>
      </c>
      <c r="G30" s="94"/>
      <c r="H30" s="119" t="s">
        <v>400</v>
      </c>
      <c r="I30" s="111" t="s">
        <v>200</v>
      </c>
      <c r="J30" s="114"/>
      <c r="K30" s="102" t="s">
        <v>327</v>
      </c>
      <c r="M30" s="307"/>
      <c r="N30" s="307"/>
      <c r="O30" s="328" t="s">
        <v>8</v>
      </c>
      <c r="P30" s="318" t="s">
        <v>103</v>
      </c>
      <c r="Q30" s="93" t="s">
        <v>234</v>
      </c>
      <c r="R30" s="94"/>
      <c r="S30" s="119" t="s">
        <v>272</v>
      </c>
      <c r="T30" s="111" t="s">
        <v>115</v>
      </c>
      <c r="U30" s="114"/>
      <c r="V30" s="115" t="s">
        <v>250</v>
      </c>
    </row>
    <row r="31" spans="2:22" ht="12.75" customHeight="1" x14ac:dyDescent="0.2">
      <c r="B31" s="307"/>
      <c r="C31" s="307"/>
      <c r="D31" s="313"/>
      <c r="E31" s="319"/>
      <c r="F31" s="98" t="s">
        <v>199</v>
      </c>
      <c r="G31" s="99"/>
      <c r="H31" s="117" t="s">
        <v>402</v>
      </c>
      <c r="I31" s="98" t="s">
        <v>178</v>
      </c>
      <c r="J31" s="101"/>
      <c r="K31" s="102" t="s">
        <v>341</v>
      </c>
      <c r="M31" s="307"/>
      <c r="N31" s="307"/>
      <c r="O31" s="313"/>
      <c r="P31" s="319"/>
      <c r="Q31" s="98" t="s">
        <v>237</v>
      </c>
      <c r="R31" s="99"/>
      <c r="S31" s="117" t="s">
        <v>275</v>
      </c>
      <c r="T31" s="98" t="s">
        <v>77</v>
      </c>
      <c r="U31" s="101"/>
      <c r="V31" s="102" t="s">
        <v>276</v>
      </c>
    </row>
    <row r="32" spans="2:22" ht="12.75" customHeight="1" x14ac:dyDescent="0.2">
      <c r="B32" s="307"/>
      <c r="C32" s="307"/>
      <c r="D32" s="313"/>
      <c r="E32" s="319"/>
      <c r="F32" s="98"/>
      <c r="G32" s="99"/>
      <c r="H32" s="117"/>
      <c r="I32" s="98" t="s">
        <v>201</v>
      </c>
      <c r="J32" s="101"/>
      <c r="K32" s="110" t="s">
        <v>331</v>
      </c>
      <c r="M32" s="307"/>
      <c r="N32" s="307"/>
      <c r="O32" s="313"/>
      <c r="P32" s="319"/>
      <c r="Q32" s="98"/>
      <c r="R32" s="99"/>
      <c r="S32" s="117"/>
      <c r="T32" s="98" t="s">
        <v>79</v>
      </c>
      <c r="U32" s="101"/>
      <c r="V32" s="102" t="s">
        <v>256</v>
      </c>
    </row>
    <row r="33" spans="2:22" ht="12.75" customHeight="1" x14ac:dyDescent="0.2">
      <c r="B33" s="307"/>
      <c r="C33" s="307"/>
      <c r="D33" s="314"/>
      <c r="E33" s="320"/>
      <c r="F33" s="103"/>
      <c r="G33" s="104"/>
      <c r="H33" s="118"/>
      <c r="I33" s="103" t="s">
        <v>202</v>
      </c>
      <c r="J33" s="106"/>
      <c r="K33" s="107" t="s">
        <v>332</v>
      </c>
      <c r="M33" s="307"/>
      <c r="N33" s="307"/>
      <c r="O33" s="314"/>
      <c r="P33" s="320"/>
      <c r="Q33" s="103"/>
      <c r="R33" s="104"/>
      <c r="S33" s="118"/>
      <c r="T33" s="103" t="s">
        <v>246</v>
      </c>
      <c r="U33" s="106"/>
      <c r="V33" s="107" t="s">
        <v>257</v>
      </c>
    </row>
    <row r="34" spans="2:22" ht="12.75" customHeight="1" x14ac:dyDescent="0.2">
      <c r="B34" s="307"/>
      <c r="C34" s="307"/>
      <c r="D34" s="312" t="s">
        <v>206</v>
      </c>
      <c r="E34" s="318" t="s">
        <v>125</v>
      </c>
      <c r="F34" s="120" t="s">
        <v>198</v>
      </c>
      <c r="G34" s="121"/>
      <c r="H34" s="122" t="s">
        <v>403</v>
      </c>
      <c r="I34" s="123" t="s">
        <v>178</v>
      </c>
      <c r="J34" s="124"/>
      <c r="K34" s="110" t="s">
        <v>330</v>
      </c>
      <c r="M34" s="307"/>
      <c r="N34" s="307"/>
      <c r="O34" s="328" t="s">
        <v>78</v>
      </c>
      <c r="P34" s="318" t="s">
        <v>125</v>
      </c>
      <c r="Q34" s="120" t="s">
        <v>234</v>
      </c>
      <c r="R34" s="121"/>
      <c r="S34" s="122" t="s">
        <v>277</v>
      </c>
      <c r="T34" s="123" t="s">
        <v>77</v>
      </c>
      <c r="U34" s="124"/>
      <c r="V34" s="110" t="s">
        <v>254</v>
      </c>
    </row>
    <row r="35" spans="2:22" ht="12.75" customHeight="1" x14ac:dyDescent="0.2">
      <c r="B35" s="307"/>
      <c r="C35" s="307"/>
      <c r="D35" s="313"/>
      <c r="E35" s="319"/>
      <c r="F35" s="125" t="s">
        <v>199</v>
      </c>
      <c r="G35" s="126"/>
      <c r="H35" s="127" t="s">
        <v>404</v>
      </c>
      <c r="I35" s="125" t="s">
        <v>201</v>
      </c>
      <c r="J35" s="128"/>
      <c r="K35" s="110" t="s">
        <v>331</v>
      </c>
      <c r="M35" s="307"/>
      <c r="N35" s="307"/>
      <c r="O35" s="313"/>
      <c r="P35" s="319"/>
      <c r="Q35" s="125" t="s">
        <v>237</v>
      </c>
      <c r="R35" s="126"/>
      <c r="S35" s="127" t="s">
        <v>278</v>
      </c>
      <c r="T35" s="125" t="s">
        <v>79</v>
      </c>
      <c r="U35" s="128"/>
      <c r="V35" s="102" t="s">
        <v>256</v>
      </c>
    </row>
    <row r="36" spans="2:22" ht="12.75" customHeight="1" x14ac:dyDescent="0.2">
      <c r="B36" s="307"/>
      <c r="C36" s="307"/>
      <c r="D36" s="314"/>
      <c r="E36" s="320"/>
      <c r="F36" s="129"/>
      <c r="G36" s="130"/>
      <c r="H36" s="131"/>
      <c r="I36" s="129" t="s">
        <v>202</v>
      </c>
      <c r="J36" s="132"/>
      <c r="K36" s="102" t="s">
        <v>333</v>
      </c>
      <c r="M36" s="307"/>
      <c r="N36" s="307"/>
      <c r="O36" s="314"/>
      <c r="P36" s="320"/>
      <c r="Q36" s="129"/>
      <c r="R36" s="130"/>
      <c r="S36" s="131"/>
      <c r="T36" s="129" t="s">
        <v>246</v>
      </c>
      <c r="U36" s="132"/>
      <c r="V36" s="107" t="s">
        <v>260</v>
      </c>
    </row>
    <row r="37" spans="2:22" ht="12.75" customHeight="1" x14ac:dyDescent="0.2">
      <c r="B37" s="307"/>
      <c r="C37" s="307"/>
      <c r="D37" s="312" t="s">
        <v>207</v>
      </c>
      <c r="E37" s="318" t="s">
        <v>130</v>
      </c>
      <c r="F37" s="120" t="s">
        <v>198</v>
      </c>
      <c r="G37" s="121"/>
      <c r="H37" s="122" t="s">
        <v>405</v>
      </c>
      <c r="I37" s="123" t="s">
        <v>178</v>
      </c>
      <c r="J37" s="124"/>
      <c r="K37" s="110" t="s">
        <v>342</v>
      </c>
      <c r="M37" s="307"/>
      <c r="N37" s="307"/>
      <c r="O37" s="328" t="s">
        <v>129</v>
      </c>
      <c r="P37" s="318" t="s">
        <v>130</v>
      </c>
      <c r="Q37" s="120" t="s">
        <v>234</v>
      </c>
      <c r="R37" s="121"/>
      <c r="S37" s="122" t="s">
        <v>279</v>
      </c>
      <c r="T37" s="123" t="s">
        <v>77</v>
      </c>
      <c r="U37" s="124"/>
      <c r="V37" s="110" t="s">
        <v>280</v>
      </c>
    </row>
    <row r="38" spans="2:22" ht="12.75" customHeight="1" x14ac:dyDescent="0.2">
      <c r="B38" s="307"/>
      <c r="C38" s="307"/>
      <c r="D38" s="313"/>
      <c r="E38" s="319"/>
      <c r="F38" s="125" t="s">
        <v>199</v>
      </c>
      <c r="G38" s="126"/>
      <c r="H38" s="127" t="s">
        <v>406</v>
      </c>
      <c r="I38" s="125" t="s">
        <v>201</v>
      </c>
      <c r="J38" s="128"/>
      <c r="K38" s="102" t="s">
        <v>343</v>
      </c>
      <c r="M38" s="307"/>
      <c r="N38" s="307"/>
      <c r="O38" s="313"/>
      <c r="P38" s="319"/>
      <c r="Q38" s="125" t="s">
        <v>237</v>
      </c>
      <c r="R38" s="126"/>
      <c r="S38" s="127" t="s">
        <v>281</v>
      </c>
      <c r="T38" s="125" t="s">
        <v>79</v>
      </c>
      <c r="U38" s="128"/>
      <c r="V38" s="102" t="s">
        <v>282</v>
      </c>
    </row>
    <row r="39" spans="2:22" ht="12.75" customHeight="1" x14ac:dyDescent="0.2">
      <c r="B39" s="307"/>
      <c r="C39" s="307"/>
      <c r="D39" s="313"/>
      <c r="E39" s="319"/>
      <c r="F39" s="133"/>
      <c r="G39" s="134"/>
      <c r="H39" s="135"/>
      <c r="I39" s="133" t="s">
        <v>202</v>
      </c>
      <c r="J39" s="136"/>
      <c r="K39" s="137" t="s">
        <v>344</v>
      </c>
      <c r="M39" s="307"/>
      <c r="N39" s="307"/>
      <c r="O39" s="313"/>
      <c r="P39" s="319"/>
      <c r="Q39" s="133"/>
      <c r="R39" s="134"/>
      <c r="S39" s="135"/>
      <c r="T39" s="133" t="s">
        <v>246</v>
      </c>
      <c r="U39" s="136"/>
      <c r="V39" s="137" t="s">
        <v>283</v>
      </c>
    </row>
    <row r="40" spans="2:22" ht="12.75" customHeight="1" x14ac:dyDescent="0.2">
      <c r="B40" s="307"/>
      <c r="C40" s="307"/>
      <c r="D40" s="314"/>
      <c r="E40" s="320"/>
      <c r="F40" s="129"/>
      <c r="G40" s="130"/>
      <c r="H40" s="131"/>
      <c r="I40" s="129" t="s">
        <v>203</v>
      </c>
      <c r="J40" s="132"/>
      <c r="K40" s="107" t="s">
        <v>344</v>
      </c>
      <c r="M40" s="307"/>
      <c r="N40" s="307"/>
      <c r="O40" s="314"/>
      <c r="P40" s="320"/>
      <c r="Q40" s="129"/>
      <c r="R40" s="130"/>
      <c r="S40" s="131"/>
      <c r="T40" s="129" t="s">
        <v>284</v>
      </c>
      <c r="U40" s="132"/>
      <c r="V40" s="107" t="s">
        <v>283</v>
      </c>
    </row>
    <row r="41" spans="2:22" ht="12.75" customHeight="1" x14ac:dyDescent="0.2">
      <c r="B41" s="307"/>
      <c r="C41" s="307"/>
      <c r="D41" s="312" t="s">
        <v>208</v>
      </c>
      <c r="E41" s="318" t="s">
        <v>138</v>
      </c>
      <c r="F41" s="120" t="s">
        <v>198</v>
      </c>
      <c r="G41" s="121"/>
      <c r="H41" s="122" t="s">
        <v>407</v>
      </c>
      <c r="I41" s="120" t="s">
        <v>201</v>
      </c>
      <c r="J41" s="138"/>
      <c r="K41" s="97" t="s">
        <v>345</v>
      </c>
      <c r="M41" s="307"/>
      <c r="N41" s="307"/>
      <c r="O41" s="328" t="s">
        <v>261</v>
      </c>
      <c r="P41" s="318" t="s">
        <v>138</v>
      </c>
      <c r="Q41" s="120" t="s">
        <v>234</v>
      </c>
      <c r="R41" s="121"/>
      <c r="S41" s="122" t="s">
        <v>285</v>
      </c>
      <c r="T41" s="120" t="s">
        <v>79</v>
      </c>
      <c r="U41" s="138"/>
      <c r="V41" s="97" t="s">
        <v>286</v>
      </c>
    </row>
    <row r="42" spans="2:22" ht="12.75" customHeight="1" x14ac:dyDescent="0.2">
      <c r="B42" s="307"/>
      <c r="C42" s="307"/>
      <c r="D42" s="313"/>
      <c r="E42" s="319"/>
      <c r="F42" s="139" t="s">
        <v>199</v>
      </c>
      <c r="G42" s="140"/>
      <c r="H42" s="141" t="s">
        <v>399</v>
      </c>
      <c r="I42" s="123" t="s">
        <v>202</v>
      </c>
      <c r="J42" s="124"/>
      <c r="K42" s="110" t="s">
        <v>346</v>
      </c>
      <c r="M42" s="307"/>
      <c r="N42" s="307"/>
      <c r="O42" s="313"/>
      <c r="P42" s="319"/>
      <c r="Q42" s="139" t="s">
        <v>237</v>
      </c>
      <c r="R42" s="140"/>
      <c r="S42" s="141" t="s">
        <v>264</v>
      </c>
      <c r="T42" s="123" t="s">
        <v>246</v>
      </c>
      <c r="U42" s="124"/>
      <c r="V42" s="110" t="s">
        <v>287</v>
      </c>
    </row>
    <row r="43" spans="2:22" ht="12.75" customHeight="1" x14ac:dyDescent="0.2">
      <c r="B43" s="308"/>
      <c r="C43" s="308"/>
      <c r="D43" s="314"/>
      <c r="E43" s="320"/>
      <c r="F43" s="142"/>
      <c r="G43" s="143"/>
      <c r="H43" s="144"/>
      <c r="I43" s="129" t="s">
        <v>203</v>
      </c>
      <c r="J43" s="132"/>
      <c r="K43" s="107" t="s">
        <v>338</v>
      </c>
      <c r="M43" s="308"/>
      <c r="N43" s="308"/>
      <c r="O43" s="314"/>
      <c r="P43" s="320"/>
      <c r="Q43" s="142"/>
      <c r="R43" s="143"/>
      <c r="S43" s="144"/>
      <c r="T43" s="129" t="s">
        <v>265</v>
      </c>
      <c r="U43" s="132"/>
      <c r="V43" s="107" t="s">
        <v>266</v>
      </c>
    </row>
    <row r="44" spans="2:22" ht="12.75" customHeight="1" x14ac:dyDescent="0.2">
      <c r="B44" s="325" t="s">
        <v>112</v>
      </c>
      <c r="C44" s="325" t="s">
        <v>112</v>
      </c>
      <c r="D44" s="312" t="s">
        <v>205</v>
      </c>
      <c r="E44" s="318" t="s">
        <v>112</v>
      </c>
      <c r="F44" s="120" t="s">
        <v>198</v>
      </c>
      <c r="G44" s="121"/>
      <c r="H44" s="122" t="s">
        <v>408</v>
      </c>
      <c r="I44" s="123" t="s">
        <v>178</v>
      </c>
      <c r="J44" s="124"/>
      <c r="K44" s="110" t="s">
        <v>347</v>
      </c>
      <c r="M44" s="325" t="s">
        <v>112</v>
      </c>
      <c r="N44" s="325" t="s">
        <v>112</v>
      </c>
      <c r="O44" s="328" t="s">
        <v>8</v>
      </c>
      <c r="P44" s="318" t="s">
        <v>112</v>
      </c>
      <c r="Q44" s="120" t="s">
        <v>234</v>
      </c>
      <c r="R44" s="121"/>
      <c r="S44" s="122" t="s">
        <v>288</v>
      </c>
      <c r="T44" s="123" t="s">
        <v>77</v>
      </c>
      <c r="U44" s="124"/>
      <c r="V44" s="110" t="s">
        <v>289</v>
      </c>
    </row>
    <row r="45" spans="2:22" ht="12.75" customHeight="1" x14ac:dyDescent="0.2">
      <c r="B45" s="307"/>
      <c r="C45" s="307"/>
      <c r="D45" s="313"/>
      <c r="E45" s="319"/>
      <c r="F45" s="125" t="s">
        <v>199</v>
      </c>
      <c r="G45" s="126"/>
      <c r="H45" s="127" t="s">
        <v>409</v>
      </c>
      <c r="I45" s="125" t="s">
        <v>201</v>
      </c>
      <c r="J45" s="128"/>
      <c r="K45" s="102" t="s">
        <v>348</v>
      </c>
      <c r="M45" s="307"/>
      <c r="N45" s="307"/>
      <c r="O45" s="313"/>
      <c r="P45" s="319"/>
      <c r="Q45" s="125" t="s">
        <v>237</v>
      </c>
      <c r="R45" s="126"/>
      <c r="S45" s="127" t="s">
        <v>290</v>
      </c>
      <c r="T45" s="125" t="s">
        <v>79</v>
      </c>
      <c r="U45" s="128"/>
      <c r="V45" s="102" t="s">
        <v>291</v>
      </c>
    </row>
    <row r="46" spans="2:22" ht="12.75" customHeight="1" x14ac:dyDescent="0.2">
      <c r="B46" s="307"/>
      <c r="C46" s="307"/>
      <c r="D46" s="314"/>
      <c r="E46" s="320"/>
      <c r="F46" s="129"/>
      <c r="G46" s="130"/>
      <c r="H46" s="131"/>
      <c r="I46" s="129" t="s">
        <v>202</v>
      </c>
      <c r="J46" s="132"/>
      <c r="K46" s="107" t="s">
        <v>332</v>
      </c>
      <c r="M46" s="307"/>
      <c r="N46" s="307"/>
      <c r="O46" s="314"/>
      <c r="P46" s="320"/>
      <c r="Q46" s="129"/>
      <c r="R46" s="130"/>
      <c r="S46" s="131"/>
      <c r="T46" s="129" t="s">
        <v>246</v>
      </c>
      <c r="U46" s="132"/>
      <c r="V46" s="107" t="s">
        <v>257</v>
      </c>
    </row>
    <row r="47" spans="2:22" ht="12.75" customHeight="1" x14ac:dyDescent="0.2">
      <c r="B47" s="307"/>
      <c r="C47" s="307"/>
      <c r="D47" s="312" t="s">
        <v>210</v>
      </c>
      <c r="E47" s="318" t="s">
        <v>112</v>
      </c>
      <c r="F47" s="120" t="s">
        <v>198</v>
      </c>
      <c r="G47" s="121"/>
      <c r="H47" s="122" t="s">
        <v>410</v>
      </c>
      <c r="I47" s="123" t="s">
        <v>178</v>
      </c>
      <c r="J47" s="124"/>
      <c r="K47" s="110" t="s">
        <v>349</v>
      </c>
      <c r="M47" s="307"/>
      <c r="N47" s="307"/>
      <c r="O47" s="328" t="s">
        <v>129</v>
      </c>
      <c r="P47" s="318" t="s">
        <v>112</v>
      </c>
      <c r="Q47" s="120" t="s">
        <v>234</v>
      </c>
      <c r="R47" s="121"/>
      <c r="S47" s="122" t="s">
        <v>292</v>
      </c>
      <c r="T47" s="123" t="s">
        <v>77</v>
      </c>
      <c r="U47" s="124"/>
      <c r="V47" s="110" t="s">
        <v>293</v>
      </c>
    </row>
    <row r="48" spans="2:22" ht="12.75" customHeight="1" x14ac:dyDescent="0.2">
      <c r="B48" s="307"/>
      <c r="C48" s="307"/>
      <c r="D48" s="313"/>
      <c r="E48" s="319"/>
      <c r="F48" s="145" t="s">
        <v>199</v>
      </c>
      <c r="G48" s="146"/>
      <c r="H48" s="147" t="s">
        <v>411</v>
      </c>
      <c r="I48" s="145" t="s">
        <v>201</v>
      </c>
      <c r="J48" s="148"/>
      <c r="K48" s="115" t="s">
        <v>325</v>
      </c>
      <c r="M48" s="307"/>
      <c r="N48" s="307"/>
      <c r="O48" s="313"/>
      <c r="P48" s="319"/>
      <c r="Q48" s="145" t="s">
        <v>237</v>
      </c>
      <c r="R48" s="146"/>
      <c r="S48" s="147" t="s">
        <v>294</v>
      </c>
      <c r="T48" s="145" t="s">
        <v>79</v>
      </c>
      <c r="U48" s="148"/>
      <c r="V48" s="115" t="s">
        <v>247</v>
      </c>
    </row>
    <row r="49" spans="1:22" ht="12.75" customHeight="1" x14ac:dyDescent="0.2">
      <c r="B49" s="308"/>
      <c r="C49" s="308"/>
      <c r="D49" s="314"/>
      <c r="E49" s="320"/>
      <c r="F49" s="129"/>
      <c r="G49" s="130"/>
      <c r="H49" s="131"/>
      <c r="I49" s="129" t="s">
        <v>202</v>
      </c>
      <c r="J49" s="132"/>
      <c r="K49" s="107" t="s">
        <v>350</v>
      </c>
      <c r="M49" s="308"/>
      <c r="N49" s="308"/>
      <c r="O49" s="314"/>
      <c r="P49" s="320"/>
      <c r="Q49" s="129"/>
      <c r="R49" s="130"/>
      <c r="S49" s="131"/>
      <c r="T49" s="129" t="s">
        <v>246</v>
      </c>
      <c r="U49" s="132"/>
      <c r="V49" s="107" t="s">
        <v>295</v>
      </c>
    </row>
    <row r="50" spans="1:22" ht="3" customHeight="1" x14ac:dyDescent="0.2"/>
    <row r="51" spans="1:22" x14ac:dyDescent="0.2">
      <c r="A51" s="149"/>
      <c r="B51" s="150"/>
      <c r="C51" s="150"/>
      <c r="M51" s="150" t="s">
        <v>296</v>
      </c>
      <c r="N51" s="150"/>
    </row>
    <row r="52" spans="1:22" x14ac:dyDescent="0.2">
      <c r="A52" s="149"/>
      <c r="B52" s="150"/>
      <c r="C52" s="150"/>
      <c r="M52" s="150" t="s">
        <v>297</v>
      </c>
      <c r="N52" s="150"/>
    </row>
    <row r="53" spans="1:22" x14ac:dyDescent="0.2">
      <c r="A53" s="149"/>
      <c r="B53" s="173" t="s">
        <v>351</v>
      </c>
      <c r="C53" s="150"/>
      <c r="M53" s="150" t="s">
        <v>298</v>
      </c>
      <c r="N53" s="150"/>
    </row>
    <row r="54" spans="1:22" ht="12" customHeight="1" x14ac:dyDescent="0.2"/>
    <row r="55" spans="1:22" x14ac:dyDescent="0.2">
      <c r="B55" s="321" t="s">
        <v>224</v>
      </c>
      <c r="C55" s="162" t="s">
        <v>352</v>
      </c>
      <c r="M55" s="329" t="s">
        <v>246</v>
      </c>
      <c r="N55" s="169" t="s">
        <v>299</v>
      </c>
    </row>
    <row r="56" spans="1:22" x14ac:dyDescent="0.2">
      <c r="B56" s="322"/>
      <c r="C56" s="163" t="s">
        <v>211</v>
      </c>
      <c r="M56" s="322"/>
      <c r="N56" s="151" t="s">
        <v>300</v>
      </c>
    </row>
    <row r="57" spans="1:22" x14ac:dyDescent="0.2">
      <c r="B57" s="322"/>
      <c r="C57" s="163" t="s">
        <v>212</v>
      </c>
      <c r="M57" s="322"/>
      <c r="N57" s="151" t="s">
        <v>301</v>
      </c>
    </row>
    <row r="58" spans="1:22" x14ac:dyDescent="0.2">
      <c r="B58" s="322"/>
      <c r="C58" s="151" t="s">
        <v>213</v>
      </c>
      <c r="M58" s="322"/>
      <c r="N58" s="151" t="s">
        <v>302</v>
      </c>
    </row>
    <row r="59" spans="1:22" x14ac:dyDescent="0.2">
      <c r="B59" s="322"/>
      <c r="C59" s="151" t="s">
        <v>214</v>
      </c>
      <c r="M59" s="322"/>
      <c r="N59" s="151" t="s">
        <v>303</v>
      </c>
    </row>
    <row r="60" spans="1:22" x14ac:dyDescent="0.2">
      <c r="B60" s="322"/>
      <c r="C60" s="163" t="s">
        <v>215</v>
      </c>
      <c r="M60" s="322"/>
      <c r="N60" s="151" t="s">
        <v>304</v>
      </c>
    </row>
    <row r="61" spans="1:22" x14ac:dyDescent="0.2">
      <c r="B61" s="322"/>
      <c r="C61" s="163" t="s">
        <v>216</v>
      </c>
      <c r="M61" s="322"/>
      <c r="N61" s="151" t="s">
        <v>305</v>
      </c>
    </row>
    <row r="62" spans="1:22" x14ac:dyDescent="0.2">
      <c r="B62" s="322"/>
      <c r="C62" s="163" t="s">
        <v>217</v>
      </c>
      <c r="M62" s="322"/>
      <c r="N62" s="151" t="s">
        <v>306</v>
      </c>
    </row>
    <row r="63" spans="1:22" x14ac:dyDescent="0.2">
      <c r="B63" s="322"/>
      <c r="C63" s="163" t="s">
        <v>218</v>
      </c>
      <c r="M63" s="322"/>
      <c r="N63" s="151" t="s">
        <v>307</v>
      </c>
    </row>
    <row r="64" spans="1:22" x14ac:dyDescent="0.2">
      <c r="B64" s="322"/>
      <c r="C64" s="163" t="s">
        <v>219</v>
      </c>
      <c r="M64" s="322"/>
      <c r="N64" s="151" t="s">
        <v>308</v>
      </c>
    </row>
    <row r="65" spans="2:14" x14ac:dyDescent="0.2">
      <c r="B65" s="322"/>
      <c r="C65" s="163" t="s">
        <v>220</v>
      </c>
      <c r="M65" s="322"/>
      <c r="N65" s="151" t="s">
        <v>309</v>
      </c>
    </row>
    <row r="66" spans="2:14" x14ac:dyDescent="0.2">
      <c r="B66" s="322"/>
      <c r="C66" s="151" t="s">
        <v>221</v>
      </c>
      <c r="M66" s="322"/>
      <c r="N66" s="151" t="s">
        <v>310</v>
      </c>
    </row>
    <row r="67" spans="2:14" x14ac:dyDescent="0.2">
      <c r="B67" s="322"/>
      <c r="C67" s="163" t="s">
        <v>222</v>
      </c>
      <c r="M67" s="322"/>
      <c r="N67" s="151" t="s">
        <v>311</v>
      </c>
    </row>
    <row r="68" spans="2:14" x14ac:dyDescent="0.2">
      <c r="B68" s="322"/>
      <c r="C68" s="164" t="s">
        <v>223</v>
      </c>
      <c r="M68" s="322"/>
      <c r="N68" s="170" t="s">
        <v>312</v>
      </c>
    </row>
    <row r="69" spans="2:14" x14ac:dyDescent="0.2">
      <c r="B69" s="323"/>
      <c r="C69" s="165" t="s">
        <v>353</v>
      </c>
      <c r="M69" s="323"/>
      <c r="N69" s="171" t="s">
        <v>313</v>
      </c>
    </row>
    <row r="70" spans="2:14" x14ac:dyDescent="0.2">
      <c r="B70" s="324" t="s">
        <v>225</v>
      </c>
      <c r="C70" s="166" t="s">
        <v>354</v>
      </c>
      <c r="M70" s="322" t="s">
        <v>284</v>
      </c>
      <c r="N70" s="172" t="s">
        <v>314</v>
      </c>
    </row>
    <row r="71" spans="2:14" x14ac:dyDescent="0.2">
      <c r="B71" s="322"/>
      <c r="C71" s="163" t="s">
        <v>355</v>
      </c>
      <c r="M71" s="322"/>
      <c r="N71" s="151" t="s">
        <v>315</v>
      </c>
    </row>
    <row r="72" spans="2:14" x14ac:dyDescent="0.2">
      <c r="B72" s="322"/>
      <c r="C72" s="163" t="s">
        <v>356</v>
      </c>
      <c r="M72" s="322"/>
      <c r="N72" s="151" t="s">
        <v>316</v>
      </c>
    </row>
    <row r="73" spans="2:14" x14ac:dyDescent="0.2">
      <c r="B73" s="322"/>
      <c r="C73" s="163" t="s">
        <v>357</v>
      </c>
      <c r="M73" s="322"/>
      <c r="N73" s="151" t="s">
        <v>317</v>
      </c>
    </row>
    <row r="74" spans="2:14" x14ac:dyDescent="0.2">
      <c r="B74" s="323"/>
      <c r="C74" s="165" t="s">
        <v>358</v>
      </c>
      <c r="M74" s="323"/>
      <c r="N74" s="171" t="s">
        <v>318</v>
      </c>
    </row>
  </sheetData>
  <mergeCells count="74">
    <mergeCell ref="M55:M69"/>
    <mergeCell ref="M70:M74"/>
    <mergeCell ref="M44:M49"/>
    <mergeCell ref="N44:N49"/>
    <mergeCell ref="O44:O46"/>
    <mergeCell ref="P44:P46"/>
    <mergeCell ref="O47:O49"/>
    <mergeCell ref="P47:P49"/>
    <mergeCell ref="P22:P25"/>
    <mergeCell ref="M26:M43"/>
    <mergeCell ref="N26:N43"/>
    <mergeCell ref="O26:O29"/>
    <mergeCell ref="P26:P29"/>
    <mergeCell ref="O30:O33"/>
    <mergeCell ref="P30:P33"/>
    <mergeCell ref="O34:O36"/>
    <mergeCell ref="P34:P36"/>
    <mergeCell ref="O37:O40"/>
    <mergeCell ref="P37:P40"/>
    <mergeCell ref="O41:O43"/>
    <mergeCell ref="P41:P43"/>
    <mergeCell ref="T2:V2"/>
    <mergeCell ref="M3:M25"/>
    <mergeCell ref="N3:N25"/>
    <mergeCell ref="O3:O5"/>
    <mergeCell ref="P3:P5"/>
    <mergeCell ref="O6:O9"/>
    <mergeCell ref="P6:P9"/>
    <mergeCell ref="O10:O13"/>
    <mergeCell ref="P10:P13"/>
    <mergeCell ref="O14:O16"/>
    <mergeCell ref="P14:P16"/>
    <mergeCell ref="O17:O19"/>
    <mergeCell ref="P17:P19"/>
    <mergeCell ref="O20:O21"/>
    <mergeCell ref="P20:P21"/>
    <mergeCell ref="O22:O25"/>
    <mergeCell ref="B55:B69"/>
    <mergeCell ref="B70:B74"/>
    <mergeCell ref="D41:D43"/>
    <mergeCell ref="E41:E43"/>
    <mergeCell ref="B44:B49"/>
    <mergeCell ref="C44:C49"/>
    <mergeCell ref="D44:D46"/>
    <mergeCell ref="E44:E46"/>
    <mergeCell ref="D47:D49"/>
    <mergeCell ref="E47:E49"/>
    <mergeCell ref="B26:B43"/>
    <mergeCell ref="C26:C43"/>
    <mergeCell ref="D26:D29"/>
    <mergeCell ref="E26:E29"/>
    <mergeCell ref="D30:D33"/>
    <mergeCell ref="E30:E33"/>
    <mergeCell ref="D34:D36"/>
    <mergeCell ref="E34:E36"/>
    <mergeCell ref="D37:D40"/>
    <mergeCell ref="E37:E40"/>
    <mergeCell ref="E14:E16"/>
    <mergeCell ref="D17:D19"/>
    <mergeCell ref="E17:E19"/>
    <mergeCell ref="D20:D21"/>
    <mergeCell ref="E20:E21"/>
    <mergeCell ref="D22:D25"/>
    <mergeCell ref="E22:E25"/>
    <mergeCell ref="I2:K2"/>
    <mergeCell ref="B3:B25"/>
    <mergeCell ref="C3:C25"/>
    <mergeCell ref="D3:D5"/>
    <mergeCell ref="E3:E5"/>
    <mergeCell ref="D6:D9"/>
    <mergeCell ref="E6:E9"/>
    <mergeCell ref="D10:D13"/>
    <mergeCell ref="E10:E13"/>
    <mergeCell ref="D14:D16"/>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产量预测</vt:lpstr>
      <vt:lpstr>Production Forecast</vt:lpstr>
      <vt:lpstr>xEV Type</vt:lpstr>
      <vt:lpstr>Segmentation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2018-08-02T07:02:01Z</dcterms:modified>
</cp:coreProperties>
</file>